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DDB64ACD-6C82-4411-B63E-D873388842CC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依頼書（骨材）" sheetId="6" r:id="rId1"/>
  </sheets>
  <definedNames>
    <definedName name="_xlnm.Print_Area" localSheetId="0">'依頼書（骨材）'!$A$1:$AD$159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6" l="1"/>
  <c r="U155" i="6" l="1"/>
  <c r="U102" i="6"/>
  <c r="U49" i="6"/>
  <c r="U126" i="6"/>
  <c r="R126" i="6"/>
  <c r="U73" i="6"/>
  <c r="R73" i="6"/>
  <c r="D70" i="6"/>
  <c r="D123" i="6" s="1"/>
  <c r="D67" i="6"/>
  <c r="D120" i="6" s="1"/>
  <c r="AB73" i="6"/>
  <c r="Z73" i="6"/>
  <c r="Z126" i="6" s="1"/>
  <c r="D113" i="6"/>
  <c r="Z69" i="6"/>
  <c r="Z122" i="6" s="1"/>
  <c r="W69" i="6"/>
  <c r="W122" i="6" s="1"/>
  <c r="T69" i="6"/>
  <c r="T122" i="6" s="1"/>
  <c r="Q69" i="6"/>
  <c r="Q122" i="6" s="1"/>
  <c r="N69" i="6"/>
  <c r="N122" i="6" s="1"/>
  <c r="K69" i="6"/>
  <c r="K122" i="6" s="1"/>
  <c r="S143" i="6"/>
  <c r="U143" i="6" s="1"/>
  <c r="S132" i="6"/>
  <c r="U132" i="6" s="1"/>
  <c r="S131" i="6"/>
  <c r="U131" i="6" s="1"/>
  <c r="AB126" i="6"/>
  <c r="F126" i="6"/>
  <c r="H124" i="6"/>
  <c r="S100" i="6"/>
  <c r="S153" i="6" s="1"/>
  <c r="U153" i="6" s="1"/>
  <c r="S99" i="6"/>
  <c r="S152" i="6" s="1"/>
  <c r="U152" i="6" s="1"/>
  <c r="S98" i="6"/>
  <c r="S151" i="6" s="1"/>
  <c r="U151" i="6" s="1"/>
  <c r="S97" i="6"/>
  <c r="S150" i="6" s="1"/>
  <c r="U150" i="6" s="1"/>
  <c r="S96" i="6"/>
  <c r="S149" i="6" s="1"/>
  <c r="U149" i="6" s="1"/>
  <c r="S95" i="6"/>
  <c r="S148" i="6" s="1"/>
  <c r="U148" i="6" s="1"/>
  <c r="S94" i="6"/>
  <c r="S147" i="6" s="1"/>
  <c r="U147" i="6" s="1"/>
  <c r="S93" i="6"/>
  <c r="S146" i="6" s="1"/>
  <c r="U146" i="6" s="1"/>
  <c r="S92" i="6"/>
  <c r="S145" i="6" s="1"/>
  <c r="U145" i="6" s="1"/>
  <c r="S91" i="6"/>
  <c r="S144" i="6" s="1"/>
  <c r="U144" i="6" s="1"/>
  <c r="S90" i="6"/>
  <c r="S89" i="6"/>
  <c r="S142" i="6" s="1"/>
  <c r="U142" i="6" s="1"/>
  <c r="S88" i="6"/>
  <c r="S141" i="6" s="1"/>
  <c r="U141" i="6" s="1"/>
  <c r="S87" i="6"/>
  <c r="S140" i="6" s="1"/>
  <c r="U140" i="6" s="1"/>
  <c r="S86" i="6"/>
  <c r="S139" i="6" s="1"/>
  <c r="U139" i="6" s="1"/>
  <c r="S85" i="6"/>
  <c r="S138" i="6" s="1"/>
  <c r="U138" i="6" s="1"/>
  <c r="S84" i="6"/>
  <c r="S137" i="6" s="1"/>
  <c r="U137" i="6" s="1"/>
  <c r="S83" i="6"/>
  <c r="S136" i="6" s="1"/>
  <c r="U136" i="6" s="1"/>
  <c r="S82" i="6"/>
  <c r="S135" i="6" s="1"/>
  <c r="U135" i="6" s="1"/>
  <c r="S81" i="6"/>
  <c r="S134" i="6" s="1"/>
  <c r="U134" i="6" s="1"/>
  <c r="S80" i="6"/>
  <c r="S133" i="6" s="1"/>
  <c r="U133" i="6" s="1"/>
  <c r="S79" i="6"/>
  <c r="S78" i="6"/>
  <c r="S77" i="6"/>
  <c r="S130" i="6" s="1"/>
  <c r="U130" i="6" s="1"/>
  <c r="S76" i="6"/>
  <c r="S129" i="6" s="1"/>
  <c r="U129" i="6" s="1"/>
  <c r="J73" i="6"/>
  <c r="J126" i="6" s="1"/>
  <c r="H73" i="6"/>
  <c r="H126" i="6" s="1"/>
  <c r="L73" i="6"/>
  <c r="L126" i="6" s="1"/>
  <c r="F73" i="6"/>
  <c r="H72" i="6"/>
  <c r="H125" i="6" s="1"/>
  <c r="H71" i="6"/>
  <c r="K70" i="6"/>
  <c r="K123" i="6" s="1"/>
  <c r="K68" i="6"/>
  <c r="K121" i="6" s="1"/>
  <c r="K67" i="6"/>
  <c r="K120" i="6" s="1"/>
  <c r="D60" i="6"/>
  <c r="W114" i="6"/>
  <c r="AA61" i="6"/>
  <c r="AA114" i="6" s="1"/>
  <c r="Y61" i="6"/>
  <c r="Y114" i="6" s="1"/>
  <c r="W61" i="6"/>
  <c r="Y112" i="6"/>
  <c r="Y59" i="6"/>
  <c r="U154" i="6" l="1"/>
  <c r="U100" i="6" l="1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47" i="6"/>
  <c r="U101" i="6" l="1"/>
  <c r="U48" i="6"/>
  <c r="I11" i="6" s="1"/>
  <c r="I64" i="6" s="1"/>
  <c r="I1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C1" authorId="0" shapeId="0" xr:uid="{72D63103-5855-4C8D-9A48-9669752654E8}">
      <text>
        <r>
          <rPr>
            <b/>
            <sz val="12"/>
            <color indexed="81"/>
            <rFont val="Meiryo UI"/>
            <family val="3"/>
            <charset val="128"/>
          </rPr>
          <t xml:space="preserve">※注意事項
依頼書･領収書・請求書の3枚セットで提出してください
印刷時に依頼書用紙がずれることがあります。
その場合は、「表示」タブの「改ページプレビュー」で印刷範囲を調整してください。
依頼書は工事名称･試験日ごとに作成してください。
片面印刷してください。
</t>
        </r>
      </text>
    </comment>
  </commentList>
</comments>
</file>

<file path=xl/sharedStrings.xml><?xml version="1.0" encoding="utf-8"?>
<sst xmlns="http://schemas.openxmlformats.org/spreadsheetml/2006/main" count="415" uniqueCount="131">
  <si>
    <t>工事名</t>
    <rPh sb="0" eb="3">
      <t>コウジメイ</t>
    </rPh>
    <phoneticPr fontId="2"/>
  </si>
  <si>
    <t>工事場所</t>
    <rPh sb="0" eb="2">
      <t>コウジ</t>
    </rPh>
    <rPh sb="2" eb="4">
      <t>バショ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</si>
  <si>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</si>
  <si>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</si>
  <si>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</si>
  <si>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残材返却</t>
    <rPh sb="0" eb="2">
      <t>ザンザイ</t>
    </rPh>
    <rPh sb="2" eb="4">
      <t>ヘンキャク</t>
    </rPh>
    <phoneticPr fontId="2"/>
  </si>
  <si>
    <t>曜日</t>
    <rPh sb="0" eb="2">
      <t>ヨウビ</t>
    </rPh>
    <phoneticPr fontId="2"/>
  </si>
  <si>
    <t>細骨材のふるい分け試験</t>
    <rPh sb="0" eb="1">
      <t>サイ</t>
    </rPh>
    <rPh sb="1" eb="3">
      <t>コツザイ</t>
    </rPh>
    <rPh sb="7" eb="8">
      <t>ワ</t>
    </rPh>
    <rPh sb="9" eb="11">
      <t>シケン</t>
    </rPh>
    <phoneticPr fontId="2"/>
  </si>
  <si>
    <t>細骨材の密度･吸水率試験</t>
    <rPh sb="0" eb="1">
      <t>サイ</t>
    </rPh>
    <rPh sb="1" eb="3">
      <t>コツザイ</t>
    </rPh>
    <rPh sb="4" eb="6">
      <t>ミツド</t>
    </rPh>
    <rPh sb="7" eb="10">
      <t>キュウスイリツ</t>
    </rPh>
    <rPh sb="10" eb="12">
      <t>シケン</t>
    </rPh>
    <phoneticPr fontId="2"/>
  </si>
  <si>
    <t>細骨材の微粒分量試験</t>
    <rPh sb="0" eb="1">
      <t>サイ</t>
    </rPh>
    <rPh sb="1" eb="3">
      <t>コツザイ</t>
    </rPh>
    <rPh sb="4" eb="6">
      <t>ビリュウ</t>
    </rPh>
    <rPh sb="6" eb="8">
      <t>ブンリョウ</t>
    </rPh>
    <rPh sb="8" eb="10">
      <t>シケン</t>
    </rPh>
    <phoneticPr fontId="2"/>
  </si>
  <si>
    <t>細骨材の単位容積質量･実積率試験</t>
    <rPh sb="0" eb="1">
      <t>サイ</t>
    </rPh>
    <rPh sb="1" eb="3">
      <t>コツザイ</t>
    </rPh>
    <rPh sb="4" eb="6">
      <t>タンイ</t>
    </rPh>
    <rPh sb="6" eb="8">
      <t>ヨウセキ</t>
    </rPh>
    <rPh sb="8" eb="10">
      <t>シツリョウ</t>
    </rPh>
    <rPh sb="11" eb="14">
      <t>ジッセキリツ</t>
    </rPh>
    <rPh sb="14" eb="16">
      <t>シケン</t>
    </rPh>
    <phoneticPr fontId="2"/>
  </si>
  <si>
    <t>細骨材の有機不純物試験</t>
    <rPh sb="0" eb="1">
      <t>サイ</t>
    </rPh>
    <rPh sb="1" eb="3">
      <t>コツザイ</t>
    </rPh>
    <rPh sb="4" eb="6">
      <t>ユウキ</t>
    </rPh>
    <rPh sb="6" eb="9">
      <t>フジュンブツ</t>
    </rPh>
    <rPh sb="9" eb="11">
      <t>シケン</t>
    </rPh>
    <phoneticPr fontId="2"/>
  </si>
  <si>
    <t>細骨材の安定性試験</t>
    <rPh sb="0" eb="1">
      <t>サイ</t>
    </rPh>
    <rPh sb="1" eb="3">
      <t>コツザイ</t>
    </rPh>
    <rPh sb="4" eb="7">
      <t>アンテイセイ</t>
    </rPh>
    <rPh sb="7" eb="9">
      <t>シケン</t>
    </rPh>
    <phoneticPr fontId="2"/>
  </si>
  <si>
    <t>細骨材に含まれる粘土塊量の試験</t>
    <rPh sb="0" eb="1">
      <t>サイ</t>
    </rPh>
    <rPh sb="1" eb="3">
      <t>コツザイ</t>
    </rPh>
    <rPh sb="4" eb="5">
      <t>フク</t>
    </rPh>
    <rPh sb="8" eb="10">
      <t>ネンド</t>
    </rPh>
    <rPh sb="10" eb="12">
      <t>カイリョウ</t>
    </rPh>
    <rPh sb="13" eb="15">
      <t>シケン</t>
    </rPh>
    <phoneticPr fontId="2"/>
  </si>
  <si>
    <t>粗骨材のふるい分け試験</t>
    <rPh sb="0" eb="1">
      <t>ソ</t>
    </rPh>
    <rPh sb="1" eb="3">
      <t>コツザイ</t>
    </rPh>
    <rPh sb="7" eb="8">
      <t>ワ</t>
    </rPh>
    <rPh sb="9" eb="11">
      <t>シケン</t>
    </rPh>
    <phoneticPr fontId="2"/>
  </si>
  <si>
    <t>粗骨材の密度･吸水率試験</t>
    <rPh sb="0" eb="1">
      <t>ソ</t>
    </rPh>
    <rPh sb="1" eb="3">
      <t>コツザイ</t>
    </rPh>
    <rPh sb="4" eb="6">
      <t>ミツド</t>
    </rPh>
    <rPh sb="7" eb="10">
      <t>キュウスイリツ</t>
    </rPh>
    <rPh sb="10" eb="12">
      <t>シケン</t>
    </rPh>
    <phoneticPr fontId="2"/>
  </si>
  <si>
    <t>粗骨材の単位容積質量･実積率試験</t>
    <rPh sb="0" eb="1">
      <t>ソ</t>
    </rPh>
    <rPh sb="1" eb="3">
      <t>コツザイ</t>
    </rPh>
    <rPh sb="4" eb="6">
      <t>タンイ</t>
    </rPh>
    <rPh sb="6" eb="8">
      <t>ヨウセキ</t>
    </rPh>
    <rPh sb="8" eb="10">
      <t>シツリョウ</t>
    </rPh>
    <rPh sb="11" eb="14">
      <t>ジッセキリツ</t>
    </rPh>
    <rPh sb="14" eb="16">
      <t>シケン</t>
    </rPh>
    <phoneticPr fontId="2"/>
  </si>
  <si>
    <t>粗骨材のすりへり試験</t>
    <rPh sb="0" eb="1">
      <t>ソ</t>
    </rPh>
    <rPh sb="1" eb="3">
      <t>コツザイ</t>
    </rPh>
    <rPh sb="8" eb="10">
      <t>シケン</t>
    </rPh>
    <phoneticPr fontId="2"/>
  </si>
  <si>
    <t>粗骨材の微粒分量試験</t>
    <rPh sb="0" eb="1">
      <t>ソ</t>
    </rPh>
    <rPh sb="1" eb="3">
      <t>コツザイ</t>
    </rPh>
    <rPh sb="4" eb="6">
      <t>ビリュウ</t>
    </rPh>
    <rPh sb="6" eb="8">
      <t>ブンリョウ</t>
    </rPh>
    <rPh sb="8" eb="10">
      <t>シケン</t>
    </rPh>
    <phoneticPr fontId="2"/>
  </si>
  <si>
    <t>粗骨材の安定性試験</t>
    <rPh sb="0" eb="1">
      <t>ソ</t>
    </rPh>
    <rPh sb="1" eb="3">
      <t>コツザイ</t>
    </rPh>
    <rPh sb="4" eb="7">
      <t>アンテイセイ</t>
    </rPh>
    <rPh sb="7" eb="9">
      <t>シケン</t>
    </rPh>
    <phoneticPr fontId="2"/>
  </si>
  <si>
    <t>粗骨材の軟石量試験</t>
    <rPh sb="0" eb="1">
      <t>ソ</t>
    </rPh>
    <rPh sb="1" eb="3">
      <t>コツザイ</t>
    </rPh>
    <rPh sb="4" eb="7">
      <t>ナンセキリョウ</t>
    </rPh>
    <rPh sb="7" eb="9">
      <t>シケン</t>
    </rPh>
    <phoneticPr fontId="2"/>
  </si>
  <si>
    <t>粗骨材に含まれる粘土塊量の試験</t>
    <rPh sb="0" eb="1">
      <t>ソ</t>
    </rPh>
    <rPh sb="1" eb="3">
      <t>コツザイ</t>
    </rPh>
    <rPh sb="4" eb="5">
      <t>フク</t>
    </rPh>
    <rPh sb="8" eb="10">
      <t>ネンド</t>
    </rPh>
    <rPh sb="10" eb="12">
      <t>カイリョウ</t>
    </rPh>
    <rPh sb="13" eb="15">
      <t>シケン</t>
    </rPh>
    <phoneticPr fontId="2"/>
  </si>
  <si>
    <t>岩石の圧縮強さ試験</t>
    <rPh sb="0" eb="2">
      <t>ガンセキ</t>
    </rPh>
    <rPh sb="3" eb="5">
      <t>アッシュク</t>
    </rPh>
    <rPh sb="5" eb="6">
      <t>ツヨ</t>
    </rPh>
    <rPh sb="7" eb="9">
      <t>シケン</t>
    </rPh>
    <phoneticPr fontId="2"/>
  </si>
  <si>
    <t>10㎏程度</t>
    <rPh sb="3" eb="5">
      <t>テイド</t>
    </rPh>
    <phoneticPr fontId="2"/>
  </si>
  <si>
    <t>5㎏程度</t>
    <rPh sb="2" eb="4">
      <t>テイド</t>
    </rPh>
    <phoneticPr fontId="2"/>
  </si>
  <si>
    <t>30㎏程度</t>
    <rPh sb="3" eb="5">
      <t>テイド</t>
    </rPh>
    <phoneticPr fontId="2"/>
  </si>
  <si>
    <t>200㎏程度</t>
    <rPh sb="4" eb="6">
      <t>テイド</t>
    </rPh>
    <phoneticPr fontId="2"/>
  </si>
  <si>
    <t>3本までを1組</t>
    <rPh sb="1" eb="2">
      <t>ホン</t>
    </rPh>
    <rPh sb="6" eb="7">
      <t>クミ</t>
    </rPh>
    <phoneticPr fontId="2"/>
  </si>
  <si>
    <t>1本あたり</t>
    <rPh sb="1" eb="2">
      <t>ホン</t>
    </rPh>
    <phoneticPr fontId="2"/>
  </si>
  <si>
    <t>細骨材の塩化物量試験</t>
    <rPh sb="0" eb="1">
      <t>サイ</t>
    </rPh>
    <rPh sb="1" eb="3">
      <t>コツザイ</t>
    </rPh>
    <rPh sb="4" eb="7">
      <t>エンカブツ</t>
    </rPh>
    <rPh sb="7" eb="8">
      <t>リョウ</t>
    </rPh>
    <rPh sb="8" eb="10">
      <t>シケン</t>
    </rPh>
    <phoneticPr fontId="2"/>
  </si>
  <si>
    <t>路盤材料のふるい分け試験</t>
    <rPh sb="0" eb="4">
      <t>ロバンザイリョウ</t>
    </rPh>
    <rPh sb="8" eb="9">
      <t>ワ</t>
    </rPh>
    <rPh sb="10" eb="12">
      <t>シケン</t>
    </rPh>
    <phoneticPr fontId="2"/>
  </si>
  <si>
    <t>路盤材料の液性限界･塑性限界試験※</t>
    <rPh sb="0" eb="4">
      <t>ロバンザイリョウ</t>
    </rPh>
    <rPh sb="5" eb="7">
      <t>エキセイ</t>
    </rPh>
    <rPh sb="7" eb="9">
      <t>ゲンカイ</t>
    </rPh>
    <rPh sb="10" eb="12">
      <t>ソセイ</t>
    </rPh>
    <rPh sb="12" eb="14">
      <t>ゲンカイ</t>
    </rPh>
    <rPh sb="14" eb="16">
      <t>シケン</t>
    </rPh>
    <phoneticPr fontId="2"/>
  </si>
  <si>
    <t>細骨材の粒形判定実積率試験</t>
    <rPh sb="0" eb="1">
      <t>サイ</t>
    </rPh>
    <rPh sb="1" eb="3">
      <t>コツザイ</t>
    </rPh>
    <rPh sb="4" eb="5">
      <t>ツブ</t>
    </rPh>
    <rPh sb="5" eb="6">
      <t>カタチ</t>
    </rPh>
    <rPh sb="6" eb="8">
      <t>ハンテイ</t>
    </rPh>
    <rPh sb="8" eb="11">
      <t>ジッセキリツ</t>
    </rPh>
    <rPh sb="11" eb="13">
      <t>シケン</t>
    </rPh>
    <phoneticPr fontId="2"/>
  </si>
  <si>
    <t>粗骨材の粒形判定実積率試験</t>
    <rPh sb="0" eb="1">
      <t>ソ</t>
    </rPh>
    <rPh sb="1" eb="3">
      <t>コツザイ</t>
    </rPh>
    <rPh sb="4" eb="5">
      <t>ツブ</t>
    </rPh>
    <rPh sb="5" eb="6">
      <t>カタチ</t>
    </rPh>
    <rPh sb="6" eb="8">
      <t>ハンテイ</t>
    </rPh>
    <rPh sb="8" eb="11">
      <t>ジッセキリツ</t>
    </rPh>
    <rPh sb="11" eb="13">
      <t>シケン</t>
    </rPh>
    <phoneticPr fontId="2"/>
  </si>
  <si>
    <t>40㎏程度</t>
    <rPh sb="3" eb="5">
      <t>テイド</t>
    </rPh>
    <phoneticPr fontId="2"/>
  </si>
  <si>
    <t>路盤材料の修正ＣＢＲ試験※</t>
    <rPh sb="0" eb="4">
      <t>ロバンザイリョウ</t>
    </rPh>
    <rPh sb="5" eb="7">
      <t>シュウセイ</t>
    </rPh>
    <rPh sb="10" eb="12">
      <t>シケン</t>
    </rPh>
    <phoneticPr fontId="2"/>
  </si>
  <si>
    <t>産地</t>
    <rPh sb="0" eb="2">
      <t>サンチ</t>
    </rPh>
    <phoneticPr fontId="2"/>
  </si>
  <si>
    <t>岩石の比重･吸水率･圧縮強さ試験</t>
    <rPh sb="0" eb="2">
      <t>ガンセキ</t>
    </rPh>
    <rPh sb="3" eb="5">
      <t>ヒジュウ</t>
    </rPh>
    <rPh sb="6" eb="9">
      <t>キュウスイリツ</t>
    </rPh>
    <rPh sb="10" eb="12">
      <t>アッシュク</t>
    </rPh>
    <rPh sb="12" eb="13">
      <t>ツヨ</t>
    </rPh>
    <rPh sb="14" eb="16">
      <t>シケン</t>
    </rPh>
    <phoneticPr fontId="2"/>
  </si>
  <si>
    <t>岩石の圧縮強さ試験「端面(円柱のみ)整形を含む」</t>
    <rPh sb="0" eb="2">
      <t>ガンセキ</t>
    </rPh>
    <rPh sb="3" eb="5">
      <t>アッシュク</t>
    </rPh>
    <rPh sb="5" eb="6">
      <t>ツヨ</t>
    </rPh>
    <rPh sb="7" eb="9">
      <t>シケン</t>
    </rPh>
    <rPh sb="10" eb="11">
      <t>タン</t>
    </rPh>
    <rPh sb="11" eb="12">
      <t>メン</t>
    </rPh>
    <rPh sb="18" eb="20">
      <t>セイケイ</t>
    </rPh>
    <rPh sb="21" eb="22">
      <t>フク</t>
    </rPh>
    <phoneticPr fontId="2"/>
  </si>
  <si>
    <t>JIS M 0302</t>
  </si>
  <si>
    <t>旧JIS A 1126</t>
    <rPh sb="0" eb="1">
      <t>キュウ</t>
    </rPh>
    <phoneticPr fontId="2"/>
  </si>
  <si>
    <t>お問い合わせ
ください</t>
    <rPh sb="1" eb="2">
      <t>ト</t>
    </rPh>
    <rPh sb="3" eb="4">
      <t>ア</t>
    </rPh>
    <phoneticPr fontId="2"/>
  </si>
  <si>
    <t>工事管理</t>
    <rPh sb="0" eb="2">
      <t>コウジ</t>
    </rPh>
    <rPh sb="2" eb="4">
      <t>カンリ</t>
    </rPh>
    <phoneticPr fontId="2"/>
  </si>
  <si>
    <t>国</t>
    <rPh sb="0" eb="1">
      <t>クニ</t>
    </rPh>
    <phoneticPr fontId="2"/>
  </si>
  <si>
    <t>令和</t>
    <rPh sb="0" eb="2">
      <t>レイワ</t>
    </rPh>
    <phoneticPr fontId="2"/>
  </si>
  <si>
    <t>伺、下記試験依頼書により実施してよろしいか。</t>
    <rPh sb="0" eb="1">
      <t>ウカガ</t>
    </rPh>
    <rPh sb="2" eb="4">
      <t>カキ</t>
    </rPh>
    <rPh sb="4" eb="6">
      <t>シケン</t>
    </rPh>
    <rPh sb="6" eb="9">
      <t>イライショ</t>
    </rPh>
    <rPh sb="12" eb="14">
      <t>ジッシ</t>
    </rPh>
    <phoneticPr fontId="4"/>
  </si>
  <si>
    <t>公益財団法人岡山県建設技術センター　御中</t>
    <rPh sb="0" eb="2">
      <t>コウエキ</t>
    </rPh>
    <rPh sb="2" eb="6">
      <t>ザイダンホウジン</t>
    </rPh>
    <rPh sb="6" eb="9">
      <t>オカヤマケン</t>
    </rPh>
    <rPh sb="9" eb="11">
      <t>ケンセツ</t>
    </rPh>
    <rPh sb="11" eb="13">
      <t>ギジュツ</t>
    </rPh>
    <rPh sb="18" eb="20">
      <t>オンチュウ</t>
    </rPh>
    <phoneticPr fontId="4"/>
  </si>
  <si>
    <t>【依頼者】</t>
    <rPh sb="1" eb="4">
      <t>イライシャ</t>
    </rPh>
    <phoneticPr fontId="4"/>
  </si>
  <si>
    <t>（領収書･請求書の宛名）</t>
    <rPh sb="1" eb="4">
      <t>リョウシュウショ</t>
    </rPh>
    <rPh sb="5" eb="8">
      <t>セイキュウショ</t>
    </rPh>
    <rPh sb="9" eb="11">
      <t>アテナ</t>
    </rPh>
    <phoneticPr fontId="4"/>
  </si>
  <si>
    <t>〒</t>
    <phoneticPr fontId="4"/>
  </si>
  <si>
    <t>TEL</t>
    <phoneticPr fontId="4"/>
  </si>
  <si>
    <t>所在地</t>
    <rPh sb="0" eb="3">
      <t>ショザイチ</t>
    </rPh>
    <phoneticPr fontId="4"/>
  </si>
  <si>
    <t>受付
番号</t>
    <rPh sb="0" eb="2">
      <t>ウケツケ</t>
    </rPh>
    <rPh sb="3" eb="5">
      <t>バンゴウ</t>
    </rPh>
    <phoneticPr fontId="4"/>
  </si>
  <si>
    <t>会社名</t>
    <rPh sb="0" eb="3">
      <t>カイシャメイ</t>
    </rPh>
    <phoneticPr fontId="4"/>
  </si>
  <si>
    <t>【試験結果の宛名】</t>
    <rPh sb="1" eb="3">
      <t>シケン</t>
    </rPh>
    <rPh sb="3" eb="5">
      <t>ケッカ</t>
    </rPh>
    <rPh sb="6" eb="8">
      <t>アテナ</t>
    </rPh>
    <phoneticPr fontId="4"/>
  </si>
  <si>
    <t>※依頼者と異なる場合のみ記入してください。</t>
    <rPh sb="1" eb="4">
      <t>イライシャ</t>
    </rPh>
    <rPh sb="5" eb="6">
      <t>コト</t>
    </rPh>
    <rPh sb="8" eb="10">
      <t>バアイ</t>
    </rPh>
    <rPh sb="12" eb="14">
      <t>キニュウ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</si>
  <si>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</si>
  <si>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</si>
  <si>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</si>
  <si>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</si>
  <si>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【郵送先】</t>
    <rPh sb="1" eb="4">
      <t>ユウソウサキ</t>
    </rPh>
    <phoneticPr fontId="4"/>
  </si>
  <si>
    <t>円</t>
    <rPh sb="0" eb="1">
      <t>エン</t>
    </rPh>
    <phoneticPr fontId="4"/>
  </si>
  <si>
    <t>発注者</t>
    <rPh sb="0" eb="3">
      <t>ハッチュウシャ</t>
    </rPh>
    <phoneticPr fontId="2"/>
  </si>
  <si>
    <t>岡山県</t>
    <rPh sb="0" eb="3">
      <t>オカヤマケン</t>
    </rPh>
    <phoneticPr fontId="2"/>
  </si>
  <si>
    <t>試験日</t>
    <rPh sb="0" eb="3">
      <t>シケンビ</t>
    </rPh>
    <phoneticPr fontId="2"/>
  </si>
  <si>
    <t>試　験　項　目</t>
    <rPh sb="0" eb="1">
      <t>タメシ</t>
    </rPh>
    <rPh sb="2" eb="3">
      <t>ゲン</t>
    </rPh>
    <rPh sb="4" eb="5">
      <t>コウ</t>
    </rPh>
    <rPh sb="6" eb="7">
      <t>メ</t>
    </rPh>
    <phoneticPr fontId="4"/>
  </si>
  <si>
    <t>試験法等</t>
    <rPh sb="0" eb="3">
      <t>シケンホウ</t>
    </rPh>
    <rPh sb="3" eb="4">
      <t>トウ</t>
    </rPh>
    <phoneticPr fontId="4"/>
  </si>
  <si>
    <t>単価(税込)</t>
    <rPh sb="0" eb="2">
      <t>タンカ</t>
    </rPh>
    <rPh sb="3" eb="5">
      <t>ゼイコ</t>
    </rPh>
    <phoneticPr fontId="4"/>
  </si>
  <si>
    <t>件数</t>
    <rPh sb="0" eb="2">
      <t>ケンスウ</t>
    </rPh>
    <phoneticPr fontId="4"/>
  </si>
  <si>
    <t>手数料(税込)</t>
    <rPh sb="0" eb="3">
      <t>テスウリョウ</t>
    </rPh>
    <rPh sb="4" eb="6">
      <t>ゼイコ</t>
    </rPh>
    <phoneticPr fontId="4"/>
  </si>
  <si>
    <t>数量等</t>
    <rPh sb="0" eb="2">
      <t>スウリョウ</t>
    </rPh>
    <rPh sb="2" eb="3">
      <t>トウ</t>
    </rPh>
    <phoneticPr fontId="4"/>
  </si>
  <si>
    <t>３枚毎につき</t>
    <rPh sb="1" eb="2">
      <t>マイ</t>
    </rPh>
    <rPh sb="2" eb="3">
      <t>ゴト</t>
    </rPh>
    <phoneticPr fontId="4"/>
  </si>
  <si>
    <t>合計(10％税込)</t>
    <rPh sb="0" eb="2">
      <t>ゴウケイ</t>
    </rPh>
    <rPh sb="6" eb="8">
      <t>ゼイコ</t>
    </rPh>
    <phoneticPr fontId="4"/>
  </si>
  <si>
    <t>10％消費税額</t>
    <rPh sb="3" eb="6">
      <t>ショウヒゼイ</t>
    </rPh>
    <rPh sb="6" eb="7">
      <t>ガク</t>
    </rPh>
    <phoneticPr fontId="4"/>
  </si>
  <si>
    <r>
      <t xml:space="preserve">領　　収　　書
</t>
    </r>
    <r>
      <rPr>
        <sz val="11"/>
        <color theme="1"/>
        <rFont val="Meiryo UI"/>
        <family val="3"/>
        <charset val="128"/>
      </rPr>
      <t>(兼建設材料試験依頼書依頼者控)</t>
    </r>
    <rPh sb="0" eb="1">
      <t>リョウ</t>
    </rPh>
    <rPh sb="3" eb="4">
      <t>オサム</t>
    </rPh>
    <rPh sb="6" eb="7">
      <t>ショ</t>
    </rPh>
    <rPh sb="9" eb="10">
      <t>ケン</t>
    </rPh>
    <rPh sb="10" eb="12">
      <t>ケンセツ</t>
    </rPh>
    <rPh sb="12" eb="14">
      <t>ザイリョウ</t>
    </rPh>
    <rPh sb="14" eb="16">
      <t>シケン</t>
    </rPh>
    <rPh sb="16" eb="19">
      <t>イライショ</t>
    </rPh>
    <rPh sb="19" eb="22">
      <t>イライシャ</t>
    </rPh>
    <rPh sb="22" eb="23">
      <t>ヒカ</t>
    </rPh>
    <phoneticPr fontId="4"/>
  </si>
  <si>
    <t>様</t>
    <rPh sb="0" eb="1">
      <t>サマ</t>
    </rPh>
    <phoneticPr fontId="4"/>
  </si>
  <si>
    <t>請　　求　　書</t>
    <rPh sb="0" eb="1">
      <t>ショウ</t>
    </rPh>
    <rPh sb="3" eb="4">
      <t>モトム</t>
    </rPh>
    <rPh sb="6" eb="7">
      <t>ショ</t>
    </rPh>
    <phoneticPr fontId="4"/>
  </si>
  <si>
    <t>骨材試験依頼書</t>
    <rPh sb="0" eb="2">
      <t>コツザイ</t>
    </rPh>
    <rPh sb="2" eb="4">
      <t>シケン</t>
    </rPh>
    <rPh sb="4" eb="7">
      <t>イライショ</t>
    </rPh>
    <phoneticPr fontId="4"/>
  </si>
  <si>
    <t>K-</t>
    <phoneticPr fontId="4"/>
  </si>
  <si>
    <t>試験の目的</t>
    <rPh sb="0" eb="2">
      <t>シケン</t>
    </rPh>
    <rPh sb="3" eb="5">
      <t>モクテキ</t>
    </rPh>
    <phoneticPr fontId="2"/>
  </si>
  <si>
    <t>□</t>
  </si>
  <si>
    <t>販売用</t>
    <rPh sb="0" eb="3">
      <t>ハンバイヨウ</t>
    </rPh>
    <phoneticPr fontId="2"/>
  </si>
  <si>
    <t>規格・材質等</t>
    <rPh sb="0" eb="2">
      <t>キカク</t>
    </rPh>
    <rPh sb="3" eb="5">
      <t>ザイシツ</t>
    </rPh>
    <rPh sb="5" eb="6">
      <t>トウ</t>
    </rPh>
    <phoneticPr fontId="2"/>
  </si>
  <si>
    <t>産廃処分業の許可</t>
    <rPh sb="0" eb="2">
      <t>サンパイ</t>
    </rPh>
    <rPh sb="2" eb="5">
      <t>ショブンギョウ</t>
    </rPh>
    <rPh sb="6" eb="8">
      <t>キョカ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</si>
  <si>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</si>
  <si>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</si>
  <si>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細骨材</t>
    <rPh sb="0" eb="3">
      <t>サイコツザイ</t>
    </rPh>
    <phoneticPr fontId="2"/>
  </si>
  <si>
    <t>JIS A 1109</t>
  </si>
  <si>
    <t>JIS A 1102</t>
  </si>
  <si>
    <t>JIS A 1103</t>
  </si>
  <si>
    <t>JIS A 1104</t>
  </si>
  <si>
    <t>JIS A 5005</t>
  </si>
  <si>
    <t>JIS A 1105</t>
  </si>
  <si>
    <t>JIS A 1122</t>
  </si>
  <si>
    <t>JIS A 5002</t>
  </si>
  <si>
    <t>JIS A 1137</t>
  </si>
  <si>
    <t>お問い合わせください</t>
    <rPh sb="1" eb="2">
      <t>ト</t>
    </rPh>
    <rPh sb="3" eb="4">
      <t>ア</t>
    </rPh>
    <phoneticPr fontId="2"/>
  </si>
  <si>
    <t>粗骨材</t>
    <rPh sb="0" eb="3">
      <t>ソコツザイ</t>
    </rPh>
    <phoneticPr fontId="2"/>
  </si>
  <si>
    <t>JIS A 1110</t>
  </si>
  <si>
    <t>JIS A 1121</t>
  </si>
  <si>
    <t>JIS A 1205</t>
  </si>
  <si>
    <t>JIS A 1211</t>
  </si>
  <si>
    <t>岩石</t>
    <rPh sb="0" eb="2">
      <t>ガンセキ</t>
    </rPh>
    <phoneticPr fontId="2"/>
  </si>
  <si>
    <t>JIS A 5003･JIS A 5006</t>
    <phoneticPr fontId="2"/>
  </si>
  <si>
    <t>※振込手数料は貴社負担でお願いします。</t>
    <phoneticPr fontId="2"/>
  </si>
  <si>
    <r>
      <t>写真手数料</t>
    </r>
    <r>
      <rPr>
        <sz val="9"/>
        <color theme="1"/>
        <rFont val="Meiryo UI"/>
        <family val="3"/>
        <charset val="128"/>
      </rPr>
      <t>（自身で撮る場合には不要）</t>
    </r>
    <rPh sb="0" eb="5">
      <t>シャシンテスウリョウ</t>
    </rPh>
    <phoneticPr fontId="4"/>
  </si>
  <si>
    <t>市町村</t>
    <phoneticPr fontId="2"/>
  </si>
  <si>
    <t>県内民間</t>
    <rPh sb="0" eb="2">
      <t>ケンナイ</t>
    </rPh>
    <rPh sb="2" eb="4">
      <t>ミンカン</t>
    </rPh>
    <phoneticPr fontId="2"/>
  </si>
  <si>
    <t>県外公共</t>
    <rPh sb="0" eb="4">
      <t>ケンガイコウキョウ</t>
    </rPh>
    <phoneticPr fontId="2"/>
  </si>
  <si>
    <t>建設材料試験手数料(税込)</t>
    <rPh sb="0" eb="2">
      <t>ケンセツ</t>
    </rPh>
    <rPh sb="2" eb="4">
      <t>ザイリョウ</t>
    </rPh>
    <rPh sb="4" eb="6">
      <t>シケン</t>
    </rPh>
    <rPh sb="6" eb="9">
      <t>テスウリョウ</t>
    </rPh>
    <rPh sb="10" eb="12">
      <t>ゼイコ</t>
    </rPh>
    <phoneticPr fontId="4"/>
  </si>
  <si>
    <t>[注意事項]</t>
    <rPh sb="1" eb="3">
      <t>チュウイ</t>
    </rPh>
    <rPh sb="3" eb="5">
      <t>ジコウ</t>
    </rPh>
    <phoneticPr fontId="2"/>
  </si>
  <si>
    <t>〒701-1201　　岡山県岡山市北区首部294-7
公益財団法人岡山県建設技術センター　技術部 技術第二課 試験班
TEL：086-284-4510　　FAX：086-284-8808</t>
    <phoneticPr fontId="2"/>
  </si>
  <si>
    <t>[振込のご案内]</t>
    <rPh sb="1" eb="3">
      <t>フリコミ</t>
    </rPh>
    <rPh sb="5" eb="7">
      <t>アンナイ</t>
    </rPh>
    <phoneticPr fontId="2"/>
  </si>
  <si>
    <t>・ゆうちょ銀行から振り込む場合：【記号･番号:01210-8-45555】</t>
  </si>
  <si>
    <t>令和</t>
  </si>
  <si>
    <t>年</t>
  </si>
  <si>
    <t>月</t>
  </si>
  <si>
    <t>日</t>
  </si>
  <si>
    <t>・ゆうちょ銀行以外から振り込む場合:金融機関コード:9900　店番:129
ゆうちょ銀行　一二九店（イチニキュウ店）当座　0045555
ザイ）オカヤマケンケンセツギジュツセンター</t>
    <phoneticPr fontId="2"/>
  </si>
  <si>
    <t>県外民間</t>
    <rPh sb="0" eb="2">
      <t>ケンガイ</t>
    </rPh>
    <rPh sb="2" eb="4">
      <t>ミンカン</t>
    </rPh>
    <phoneticPr fontId="2"/>
  </si>
  <si>
    <t>不要</t>
    <rPh sb="0" eb="2">
      <t>フヨウ</t>
    </rPh>
    <phoneticPr fontId="2"/>
  </si>
  <si>
    <t>□</t>
    <phoneticPr fontId="2"/>
  </si>
  <si>
    <t>要</t>
    <rPh sb="0" eb="1">
      <t>ヨウ</t>
    </rPh>
    <phoneticPr fontId="2"/>
  </si>
  <si>
    <t>［注意事項］
・試験終了後に試験結果通知書を郵送します。
・あらかじめ申し出のない限り、供試体は返還いたしません。
・19､20は細骨材でも選択できます。</t>
    <rPh sb="44" eb="47">
      <t>キョウシタイ</t>
    </rPh>
    <rPh sb="65" eb="68">
      <t>サイコツザイ</t>
    </rPh>
    <rPh sb="70" eb="72">
      <t>センタク</t>
    </rPh>
    <phoneticPr fontId="2"/>
  </si>
  <si>
    <t>※入金確認後に試験を開始します。振込が試験日当日になる場合は、振り込んだことがわかる書類(領収書等)をFAXしてください。</t>
    <rPh sb="22" eb="24">
      <t>トウジツ</t>
    </rPh>
    <phoneticPr fontId="2"/>
  </si>
  <si>
    <t>必要事項を記入し、該当する□を■にしてください。　　※"試験日"は決まっている場合のみ(土･日･祝以外)、ご記入ください。</t>
    <rPh sb="28" eb="31">
      <t>シケンビ</t>
    </rPh>
    <rPh sb="33" eb="34">
      <t>キ</t>
    </rPh>
    <rPh sb="39" eb="41">
      <t>バアイ</t>
    </rPh>
    <rPh sb="44" eb="45">
      <t>ド</t>
    </rPh>
    <rPh sb="46" eb="47">
      <t>ニチ</t>
    </rPh>
    <rPh sb="48" eb="49">
      <t>シュク</t>
    </rPh>
    <rPh sb="49" eb="51">
      <t>イガイ</t>
    </rPh>
    <rPh sb="54" eb="56">
      <t>キニュウ</t>
    </rPh>
    <phoneticPr fontId="4"/>
  </si>
  <si>
    <t>登録番号：T9260005000234</t>
  </si>
  <si>
    <t>令和5年9月改正</t>
    <rPh sb="0" eb="2">
      <t>レイワ</t>
    </rPh>
    <rPh sb="3" eb="4">
      <t>ネン</t>
    </rPh>
    <rPh sb="5" eb="6">
      <t>ガツ</t>
    </rPh>
    <rPh sb="6" eb="8">
      <t>カイセイ</t>
    </rPh>
    <phoneticPr fontId="4"/>
  </si>
  <si>
    <t>上記金額領収いたしました。
公益財団法人岡山県建設技術センター
登録番号：T9260005000234</t>
    <phoneticPr fontId="2"/>
  </si>
  <si>
    <t>〒701-1201　　岡山市北区首部294-7
公益財団法人岡山県建設技術センター
登録番号：T9260005000234
TEL：086-284-4510　FAX：086-284-8808</t>
    <phoneticPr fontId="2"/>
  </si>
  <si>
    <t>･試験終了後に試験結果通知書を郵送します。
・あらかじめ申し出のない限り、供試体は返還いたしません。</t>
    <rPh sb="1" eb="3">
      <t>シケン</t>
    </rPh>
    <rPh sb="3" eb="6">
      <t>シュウリョウゴ</t>
    </rPh>
    <rPh sb="7" eb="9">
      <t>シケン</t>
    </rPh>
    <rPh sb="9" eb="11">
      <t>ケッカ</t>
    </rPh>
    <rPh sb="11" eb="14">
      <t>ツウチショ</t>
    </rPh>
    <rPh sb="15" eb="17">
      <t>ユウソウ</t>
    </rPh>
    <rPh sb="37" eb="40">
      <t>キョウシタイ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</si>
</sst>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[&lt;=999]000;[&lt;=9999]000\-00;000\-000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0">
    <xf numFmtId="0" fontId="0" fillId="0" borderId="0" xfId="0"/>
    <xf numFmtId="0" fontId="5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/>
    <xf numFmtId="0" fontId="8" fillId="0" borderId="0" xfId="1" applyFont="1">
      <alignment vertical="center"/>
    </xf>
    <xf numFmtId="0" fontId="12" fillId="0" borderId="0" xfId="1" applyFont="1" applyAlignment="1"/>
    <xf numFmtId="0" fontId="5" fillId="0" borderId="2" xfId="1" applyFont="1" applyBorder="1" applyAlignment="1">
      <alignment horizontal="center" vertical="center"/>
    </xf>
    <xf numFmtId="0" fontId="10" fillId="0" borderId="0" xfId="1" applyFont="1" applyAlignment="1"/>
    <xf numFmtId="0" fontId="5" fillId="0" borderId="1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>
      <alignment vertical="center"/>
    </xf>
    <xf numFmtId="0" fontId="5" fillId="0" borderId="29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56" xfId="1" applyFont="1" applyBorder="1">
      <alignment vertical="center"/>
    </xf>
    <xf numFmtId="0" fontId="5" fillId="0" borderId="8" xfId="1" applyFont="1" applyBorder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5" fillId="0" borderId="6" xfId="1" applyFont="1" applyBorder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37" xfId="0" applyFont="1" applyBorder="1" applyAlignment="1">
      <alignment vertical="center" shrinkToFit="1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 shrinkToFit="1"/>
    </xf>
    <xf numFmtId="0" fontId="17" fillId="2" borderId="37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shrinkToFit="1"/>
    </xf>
    <xf numFmtId="0" fontId="17" fillId="0" borderId="23" xfId="0" applyFont="1" applyBorder="1" applyAlignment="1">
      <alignment vertical="center"/>
    </xf>
    <xf numFmtId="0" fontId="10" fillId="0" borderId="4" xfId="1" applyFont="1" applyBorder="1" applyAlignment="1">
      <alignment vertical="top" shrinkToFit="1"/>
    </xf>
    <xf numFmtId="0" fontId="10" fillId="0" borderId="5" xfId="1" applyFont="1" applyBorder="1" applyAlignment="1">
      <alignment vertical="top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0" xfId="1" applyFont="1" applyAlignment="1">
      <alignment vertical="center" textRotation="255"/>
    </xf>
    <xf numFmtId="0" fontId="17" fillId="0" borderId="32" xfId="0" applyFont="1" applyBorder="1" applyAlignment="1">
      <alignment horizontal="left" vertical="center"/>
    </xf>
    <xf numFmtId="0" fontId="7" fillId="0" borderId="0" xfId="1" applyFont="1" applyAlignment="1"/>
    <xf numFmtId="0" fontId="17" fillId="0" borderId="15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4" fillId="0" borderId="0" xfId="1" applyFont="1" applyAlignment="1"/>
    <xf numFmtId="0" fontId="24" fillId="0" borderId="2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2" fillId="0" borderId="10" xfId="0" applyFont="1" applyBorder="1" applyAlignment="1" applyProtection="1">
      <alignment horizontal="center" vertical="center" shrinkToFit="1"/>
      <protection locked="0" hidden="1"/>
    </xf>
    <xf numFmtId="0" fontId="5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 shrinkToFit="1"/>
    </xf>
    <xf numFmtId="0" fontId="17" fillId="0" borderId="15" xfId="0" applyFont="1" applyBorder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2" fillId="0" borderId="66" xfId="1" applyFont="1" applyBorder="1" applyAlignment="1">
      <alignment horizontal="left" vertical="center" wrapText="1" shrinkToFit="1"/>
    </xf>
    <xf numFmtId="0" fontId="12" fillId="0" borderId="39" xfId="1" applyFont="1" applyBorder="1" applyAlignment="1">
      <alignment horizontal="left" vertical="center" wrapText="1" shrinkToFit="1"/>
    </xf>
    <xf numFmtId="0" fontId="12" fillId="0" borderId="67" xfId="1" applyFont="1" applyBorder="1" applyAlignment="1">
      <alignment horizontal="left" vertical="center" wrapText="1" shrinkToFit="1"/>
    </xf>
    <xf numFmtId="0" fontId="12" fillId="0" borderId="68" xfId="1" applyFont="1" applyBorder="1" applyAlignment="1">
      <alignment horizontal="left" vertical="center" wrapText="1" shrinkToFit="1"/>
    </xf>
    <xf numFmtId="0" fontId="12" fillId="0" borderId="0" xfId="1" applyFont="1" applyAlignment="1">
      <alignment horizontal="left" vertical="center" wrapText="1" shrinkToFit="1"/>
    </xf>
    <xf numFmtId="0" fontId="12" fillId="0" borderId="69" xfId="1" applyFont="1" applyBorder="1" applyAlignment="1">
      <alignment horizontal="left" vertical="center" wrapText="1" shrinkToFit="1"/>
    </xf>
    <xf numFmtId="0" fontId="10" fillId="0" borderId="0" xfId="1" applyFont="1" applyAlignment="1">
      <alignment horizontal="left" vertical="center" wrapText="1"/>
    </xf>
    <xf numFmtId="0" fontId="18" fillId="0" borderId="21" xfId="0" applyFont="1" applyBorder="1" applyAlignment="1">
      <alignment horizontal="left" vertical="center" shrinkToFit="1"/>
    </xf>
    <xf numFmtId="0" fontId="17" fillId="0" borderId="21" xfId="0" applyFont="1" applyBorder="1" applyAlignment="1">
      <alignment horizontal="left" vertical="center" shrinkToFit="1"/>
    </xf>
    <xf numFmtId="0" fontId="17" fillId="2" borderId="28" xfId="0" applyFont="1" applyFill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2" borderId="31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6" fillId="0" borderId="3" xfId="1" applyFont="1" applyBorder="1" applyAlignment="1" applyProtection="1">
      <alignment horizontal="left" vertical="center" shrinkToFit="1"/>
      <protection locked="0"/>
    </xf>
    <xf numFmtId="0" fontId="6" fillId="0" borderId="46" xfId="1" applyFont="1" applyBorder="1" applyAlignment="1" applyProtection="1">
      <alignment horizontal="left" vertical="center" shrinkToFit="1"/>
      <protection locked="0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12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5" fillId="2" borderId="47" xfId="1" applyFont="1" applyFill="1" applyBorder="1" applyAlignment="1">
      <alignment horizontal="center" vertical="center" shrinkToFit="1"/>
    </xf>
    <xf numFmtId="0" fontId="5" fillId="2" borderId="48" xfId="1" applyFont="1" applyFill="1" applyBorder="1" applyAlignment="1">
      <alignment horizontal="center" vertical="center" shrinkToFit="1"/>
    </xf>
    <xf numFmtId="0" fontId="6" fillId="0" borderId="48" xfId="1" applyFont="1" applyBorder="1" applyAlignment="1" applyProtection="1">
      <alignment horizontal="left" vertical="center" shrinkToFit="1"/>
      <protection locked="0"/>
    </xf>
    <xf numFmtId="0" fontId="6" fillId="0" borderId="49" xfId="1" applyFont="1" applyBorder="1" applyAlignment="1" applyProtection="1">
      <alignment horizontal="left" vertical="center" shrinkToFit="1"/>
      <protection locked="0"/>
    </xf>
    <xf numFmtId="0" fontId="17" fillId="2" borderId="43" xfId="0" applyFont="1" applyFill="1" applyBorder="1" applyAlignment="1">
      <alignment horizontal="center" vertical="center" textRotation="255" shrinkToFit="1"/>
    </xf>
    <xf numFmtId="0" fontId="17" fillId="2" borderId="44" xfId="0" applyFont="1" applyFill="1" applyBorder="1" applyAlignment="1">
      <alignment horizontal="center" vertical="center" textRotation="255" shrinkToFit="1"/>
    </xf>
    <xf numFmtId="0" fontId="17" fillId="2" borderId="26" xfId="0" applyFont="1" applyFill="1" applyBorder="1" applyAlignment="1">
      <alignment horizontal="center" vertical="center" textRotation="255" shrinkToFit="1"/>
    </xf>
    <xf numFmtId="0" fontId="17" fillId="2" borderId="3" xfId="0" applyFont="1" applyFill="1" applyBorder="1" applyAlignment="1">
      <alignment horizontal="center" vertical="center" textRotation="255" shrinkToFit="1"/>
    </xf>
    <xf numFmtId="0" fontId="17" fillId="2" borderId="17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44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left" vertical="center" shrinkToFit="1"/>
      <protection locked="0"/>
    </xf>
    <xf numFmtId="0" fontId="21" fillId="0" borderId="30" xfId="0" applyFont="1" applyBorder="1" applyAlignment="1" applyProtection="1">
      <alignment horizontal="left" vertical="center" shrinkToFit="1"/>
      <protection locked="0"/>
    </xf>
    <xf numFmtId="0" fontId="17" fillId="2" borderId="16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21" fillId="0" borderId="4" xfId="0" applyFont="1" applyBorder="1" applyAlignment="1" applyProtection="1">
      <alignment horizontal="left" vertical="center" shrinkToFit="1"/>
      <protection locked="0"/>
    </xf>
    <xf numFmtId="0" fontId="21" fillId="0" borderId="5" xfId="0" applyFont="1" applyBorder="1" applyAlignment="1" applyProtection="1">
      <alignment horizontal="left" vertical="center" shrinkToFit="1"/>
      <protection locked="0"/>
    </xf>
    <xf numFmtId="0" fontId="21" fillId="0" borderId="16" xfId="0" applyFont="1" applyBorder="1" applyAlignment="1" applyProtection="1">
      <alignment horizontal="left" vertical="center" shrinkToFit="1"/>
      <protection locked="0"/>
    </xf>
    <xf numFmtId="0" fontId="21" fillId="0" borderId="21" xfId="0" applyFont="1" applyBorder="1" applyAlignment="1" applyProtection="1">
      <alignment horizontal="left" vertical="center" shrinkToFit="1"/>
      <protection locked="0"/>
    </xf>
    <xf numFmtId="0" fontId="21" fillId="0" borderId="23" xfId="0" applyFont="1" applyBorder="1" applyAlignment="1" applyProtection="1">
      <alignment horizontal="left" vertical="center" shrinkToFit="1"/>
      <protection locked="0"/>
    </xf>
    <xf numFmtId="0" fontId="5" fillId="0" borderId="51" xfId="1" applyFont="1" applyBorder="1" applyAlignment="1">
      <alignment horizontal="center" vertical="center" shrinkToFit="1"/>
    </xf>
    <xf numFmtId="0" fontId="3" fillId="0" borderId="0" xfId="1" applyFont="1" applyAlignment="1">
      <alignment horizontal="distributed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178" fontId="6" fillId="0" borderId="44" xfId="1" applyNumberFormat="1" applyFont="1" applyBorder="1" applyAlignment="1" applyProtection="1">
      <alignment horizontal="left" vertical="center" shrinkToFit="1"/>
      <protection locked="0"/>
    </xf>
    <xf numFmtId="0" fontId="6" fillId="0" borderId="44" xfId="1" applyFont="1" applyBorder="1" applyAlignment="1" applyProtection="1">
      <alignment horizontal="left" vertical="center"/>
      <protection locked="0"/>
    </xf>
    <xf numFmtId="0" fontId="6" fillId="0" borderId="45" xfId="1" applyFont="1" applyBorder="1" applyAlignment="1" applyProtection="1">
      <alignment horizontal="left" vertical="center"/>
      <protection locked="0"/>
    </xf>
    <xf numFmtId="0" fontId="17" fillId="2" borderId="31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6" fillId="0" borderId="50" xfId="1" applyFont="1" applyBorder="1" applyAlignment="1" applyProtection="1">
      <alignment horizontal="left" vertical="center" shrinkToFit="1"/>
      <protection locked="0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5" fillId="0" borderId="2" xfId="1" applyFont="1" applyBorder="1" applyAlignment="1">
      <alignment horizontal="center" vertical="center"/>
    </xf>
    <xf numFmtId="0" fontId="6" fillId="0" borderId="40" xfId="1" applyFont="1" applyBorder="1" applyAlignment="1" applyProtection="1">
      <alignment horizontal="left" vertical="center"/>
      <protection locked="0"/>
    </xf>
    <xf numFmtId="0" fontId="6" fillId="0" borderId="41" xfId="1" applyFont="1" applyBorder="1" applyAlignment="1" applyProtection="1">
      <alignment horizontal="left" vertical="center"/>
      <protection locked="0"/>
    </xf>
    <xf numFmtId="0" fontId="6" fillId="0" borderId="42" xfId="1" applyFont="1" applyBorder="1" applyAlignment="1" applyProtection="1">
      <alignment horizontal="left" vertical="center"/>
      <protection locked="0"/>
    </xf>
    <xf numFmtId="178" fontId="6" fillId="0" borderId="14" xfId="1" applyNumberFormat="1" applyFont="1" applyBorder="1" applyAlignment="1" applyProtection="1">
      <alignment horizontal="left" vertical="center"/>
      <protection locked="0"/>
    </xf>
    <xf numFmtId="178" fontId="6" fillId="0" borderId="4" xfId="1" applyNumberFormat="1" applyFont="1" applyBorder="1" applyAlignment="1" applyProtection="1">
      <alignment horizontal="left" vertical="center"/>
      <protection locked="0"/>
    </xf>
    <xf numFmtId="178" fontId="6" fillId="0" borderId="5" xfId="1" applyNumberFormat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177" fontId="13" fillId="0" borderId="4" xfId="1" applyNumberFormat="1" applyFont="1" applyBorder="1" applyAlignment="1">
      <alignment horizontal="center" vertical="center" shrinkToFit="1"/>
    </xf>
    <xf numFmtId="177" fontId="13" fillId="0" borderId="10" xfId="1" applyNumberFormat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16" xfId="1" applyFont="1" applyBorder="1" applyAlignment="1" applyProtection="1">
      <alignment horizontal="left" vertical="center" shrinkToFit="1"/>
      <protection locked="0"/>
    </xf>
    <xf numFmtId="0" fontId="6" fillId="0" borderId="21" xfId="1" applyFont="1" applyBorder="1" applyAlignment="1" applyProtection="1">
      <alignment horizontal="left" vertical="center" shrinkToFit="1"/>
      <protection locked="0"/>
    </xf>
    <xf numFmtId="0" fontId="6" fillId="0" borderId="23" xfId="1" applyFont="1" applyBorder="1" applyAlignment="1" applyProtection="1">
      <alignment horizontal="left" vertical="center" shrinkToFit="1"/>
      <protection locked="0"/>
    </xf>
    <xf numFmtId="0" fontId="17" fillId="2" borderId="27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57" xfId="0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176" fontId="17" fillId="0" borderId="34" xfId="0" applyNumberFormat="1" applyFont="1" applyBorder="1" applyAlignment="1">
      <alignment horizontal="right" vertical="center"/>
    </xf>
    <xf numFmtId="177" fontId="20" fillId="0" borderId="34" xfId="0" applyNumberFormat="1" applyFont="1" applyBorder="1" applyAlignment="1" applyProtection="1">
      <alignment horizontal="center" vertical="center"/>
      <protection locked="0"/>
    </xf>
    <xf numFmtId="176" fontId="20" fillId="0" borderId="34" xfId="0" applyNumberFormat="1" applyFont="1" applyBorder="1" applyAlignment="1">
      <alignment horizontal="right" vertical="center" shrinkToFit="1"/>
    </xf>
    <xf numFmtId="0" fontId="17" fillId="0" borderId="34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 shrinkToFit="1"/>
    </xf>
    <xf numFmtId="176" fontId="17" fillId="2" borderId="34" xfId="0" applyNumberFormat="1" applyFont="1" applyFill="1" applyBorder="1" applyAlignment="1">
      <alignment horizontal="right" vertical="center"/>
    </xf>
    <xf numFmtId="177" fontId="20" fillId="2" borderId="34" xfId="0" applyNumberFormat="1" applyFont="1" applyFill="1" applyBorder="1" applyAlignment="1" applyProtection="1">
      <alignment horizontal="center" vertical="center"/>
      <protection locked="0"/>
    </xf>
    <xf numFmtId="176" fontId="20" fillId="2" borderId="34" xfId="0" applyNumberFormat="1" applyFont="1" applyFill="1" applyBorder="1" applyAlignment="1">
      <alignment horizontal="right" vertical="center" shrinkToFit="1"/>
    </xf>
    <xf numFmtId="0" fontId="17" fillId="2" borderId="34" xfId="0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176" fontId="17" fillId="2" borderId="33" xfId="0" applyNumberFormat="1" applyFont="1" applyFill="1" applyBorder="1" applyAlignment="1">
      <alignment horizontal="right" vertical="center"/>
    </xf>
    <xf numFmtId="177" fontId="20" fillId="2" borderId="33" xfId="0" applyNumberFormat="1" applyFont="1" applyFill="1" applyBorder="1" applyAlignment="1" applyProtection="1">
      <alignment horizontal="center" vertical="center"/>
      <protection locked="0"/>
    </xf>
    <xf numFmtId="176" fontId="20" fillId="2" borderId="33" xfId="0" applyNumberFormat="1" applyFont="1" applyFill="1" applyBorder="1" applyAlignment="1">
      <alignment horizontal="right" vertical="center" shrinkToFit="1"/>
    </xf>
    <xf numFmtId="0" fontId="17" fillId="2" borderId="33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/>
    </xf>
    <xf numFmtId="176" fontId="5" fillId="0" borderId="51" xfId="1" applyNumberFormat="1" applyFont="1" applyBorder="1" applyAlignment="1">
      <alignment horizontal="center" vertical="center" shrinkToFit="1"/>
    </xf>
    <xf numFmtId="0" fontId="17" fillId="2" borderId="52" xfId="0" applyFont="1" applyFill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176" fontId="17" fillId="0" borderId="33" xfId="0" applyNumberFormat="1" applyFont="1" applyBorder="1" applyAlignment="1">
      <alignment horizontal="right" vertical="center"/>
    </xf>
    <xf numFmtId="177" fontId="20" fillId="0" borderId="33" xfId="0" applyNumberFormat="1" applyFont="1" applyBorder="1" applyAlignment="1" applyProtection="1">
      <alignment horizontal="center" vertical="center"/>
      <protection locked="0"/>
    </xf>
    <xf numFmtId="176" fontId="20" fillId="0" borderId="33" xfId="0" applyNumberFormat="1" applyFont="1" applyBorder="1" applyAlignment="1">
      <alignment horizontal="right" vertical="center" shrinkToFit="1"/>
    </xf>
    <xf numFmtId="0" fontId="17" fillId="0" borderId="33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8" fillId="0" borderId="34" xfId="0" applyFont="1" applyBorder="1" applyAlignment="1">
      <alignment horizontal="left" vertical="center" shrinkToFit="1"/>
    </xf>
    <xf numFmtId="0" fontId="18" fillId="2" borderId="34" xfId="0" applyFont="1" applyFill="1" applyBorder="1" applyAlignment="1">
      <alignment horizontal="left" vertical="center" shrinkToFit="1"/>
    </xf>
    <xf numFmtId="0" fontId="5" fillId="0" borderId="2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right" vertical="center" shrinkToFit="1"/>
    </xf>
    <xf numFmtId="0" fontId="17" fillId="0" borderId="60" xfId="0" applyFont="1" applyBorder="1" applyAlignment="1">
      <alignment horizontal="center" vertical="center" textRotation="255"/>
    </xf>
    <xf numFmtId="0" fontId="17" fillId="0" borderId="62" xfId="0" applyFont="1" applyBorder="1" applyAlignment="1">
      <alignment horizontal="center" vertical="center" textRotation="255"/>
    </xf>
    <xf numFmtId="0" fontId="17" fillId="0" borderId="6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left" vertical="center" shrinkToFit="1"/>
    </xf>
    <xf numFmtId="176" fontId="17" fillId="2" borderId="37" xfId="0" applyNumberFormat="1" applyFont="1" applyFill="1" applyBorder="1" applyAlignment="1">
      <alignment horizontal="right" vertical="center"/>
    </xf>
    <xf numFmtId="177" fontId="20" fillId="2" borderId="37" xfId="0" applyNumberFormat="1" applyFont="1" applyFill="1" applyBorder="1" applyAlignment="1" applyProtection="1">
      <alignment horizontal="center" vertical="center"/>
      <protection locked="0"/>
    </xf>
    <xf numFmtId="176" fontId="20" fillId="2" borderId="37" xfId="0" applyNumberFormat="1" applyFont="1" applyFill="1" applyBorder="1" applyAlignment="1">
      <alignment horizontal="right" vertical="center" shrinkToFit="1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8" fillId="0" borderId="36" xfId="1" applyNumberFormat="1" applyFont="1" applyBorder="1" applyAlignment="1">
      <alignment horizontal="right" vertical="center"/>
    </xf>
    <xf numFmtId="0" fontId="9" fillId="0" borderId="36" xfId="1" applyFont="1" applyBorder="1" applyAlignment="1" applyProtection="1">
      <alignment horizontal="center" vertical="center"/>
      <protection locked="0"/>
    </xf>
    <xf numFmtId="176" fontId="9" fillId="0" borderId="36" xfId="1" applyNumberFormat="1" applyFont="1" applyBorder="1" applyAlignment="1">
      <alignment horizontal="right" vertical="center" shrinkToFit="1"/>
    </xf>
    <xf numFmtId="3" fontId="13" fillId="0" borderId="4" xfId="1" applyNumberFormat="1" applyFont="1" applyBorder="1" applyAlignment="1">
      <alignment horizontal="center" vertical="center" shrinkToFit="1"/>
    </xf>
    <xf numFmtId="3" fontId="13" fillId="0" borderId="10" xfId="1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176" fontId="9" fillId="0" borderId="54" xfId="1" applyNumberFormat="1" applyFont="1" applyBorder="1" applyAlignment="1">
      <alignment horizontal="right" vertical="center" shrinkToFit="1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left" vertical="center" wrapText="1"/>
    </xf>
    <xf numFmtId="0" fontId="17" fillId="0" borderId="16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17" fillId="0" borderId="30" xfId="0" applyFont="1" applyBorder="1" applyAlignment="1">
      <alignment horizontal="left" vertical="center" shrinkToFit="1"/>
    </xf>
    <xf numFmtId="177" fontId="20" fillId="2" borderId="34" xfId="0" applyNumberFormat="1" applyFont="1" applyFill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2" borderId="33" xfId="0" applyNumberFormat="1" applyFont="1" applyFill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3" fontId="13" fillId="0" borderId="4" xfId="1" applyNumberFormat="1" applyFont="1" applyBorder="1" applyAlignment="1">
      <alignment horizontal="center" vertical="center"/>
    </xf>
    <xf numFmtId="3" fontId="13" fillId="0" borderId="10" xfId="1" applyNumberFormat="1" applyFont="1" applyBorder="1" applyAlignment="1">
      <alignment horizontal="center" vertical="center"/>
    </xf>
    <xf numFmtId="0" fontId="14" fillId="0" borderId="73" xfId="1" applyFont="1" applyBorder="1" applyAlignment="1">
      <alignment horizontal="left" vertical="center" wrapText="1"/>
    </xf>
    <xf numFmtId="0" fontId="14" fillId="0" borderId="74" xfId="1" applyFont="1" applyBorder="1" applyAlignment="1">
      <alignment horizontal="left" vertical="center" wrapText="1"/>
    </xf>
    <xf numFmtId="0" fontId="14" fillId="0" borderId="75" xfId="1" applyFont="1" applyBorder="1" applyAlignment="1">
      <alignment horizontal="left" vertical="center" wrapText="1"/>
    </xf>
    <xf numFmtId="0" fontId="14" fillId="0" borderId="76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77" xfId="1" applyFont="1" applyBorder="1" applyAlignment="1">
      <alignment horizontal="left" vertical="center" wrapText="1"/>
    </xf>
    <xf numFmtId="0" fontId="14" fillId="0" borderId="78" xfId="1" applyFont="1" applyBorder="1" applyAlignment="1">
      <alignment horizontal="left" vertical="center" wrapText="1"/>
    </xf>
    <xf numFmtId="0" fontId="14" fillId="0" borderId="79" xfId="1" applyFont="1" applyBorder="1" applyAlignment="1">
      <alignment horizontal="left" vertical="center" wrapText="1"/>
    </xf>
    <xf numFmtId="0" fontId="14" fillId="0" borderId="80" xfId="1" applyFont="1" applyBorder="1" applyAlignment="1">
      <alignment horizontal="left" vertical="center" wrapText="1"/>
    </xf>
    <xf numFmtId="0" fontId="17" fillId="0" borderId="81" xfId="0" applyFont="1" applyBorder="1" applyAlignment="1">
      <alignment horizontal="left" vertical="center" shrinkToFit="1"/>
    </xf>
    <xf numFmtId="0" fontId="17" fillId="0" borderId="82" xfId="0" applyFont="1" applyBorder="1" applyAlignment="1">
      <alignment horizontal="left" vertical="center" shrinkToFit="1"/>
    </xf>
    <xf numFmtId="0" fontId="17" fillId="0" borderId="83" xfId="0" applyFont="1" applyBorder="1" applyAlignment="1">
      <alignment horizontal="left" vertical="center" shrinkToFit="1"/>
    </xf>
    <xf numFmtId="0" fontId="15" fillId="0" borderId="58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177" fontId="20" fillId="0" borderId="33" xfId="0" applyNumberFormat="1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shrinkToFit="1"/>
    </xf>
    <xf numFmtId="177" fontId="20" fillId="2" borderId="37" xfId="0" applyNumberFormat="1" applyFont="1" applyFill="1" applyBorder="1" applyAlignment="1">
      <alignment horizontal="center" vertical="center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21" fillId="0" borderId="29" xfId="0" applyFont="1" applyBorder="1" applyAlignment="1" applyProtection="1">
      <alignment horizontal="left" vertical="center" shrinkToFit="1"/>
      <protection locked="0"/>
    </xf>
    <xf numFmtId="0" fontId="21" fillId="0" borderId="70" xfId="0" applyFont="1" applyBorder="1" applyAlignment="1" applyProtection="1">
      <alignment horizontal="left" vertical="center" shrinkToFit="1"/>
      <protection locked="0"/>
    </xf>
    <xf numFmtId="0" fontId="21" fillId="0" borderId="71" xfId="0" applyFont="1" applyBorder="1" applyAlignment="1" applyProtection="1">
      <alignment horizontal="left" vertical="center" shrinkToFit="1"/>
      <protection locked="0"/>
    </xf>
    <xf numFmtId="0" fontId="21" fillId="0" borderId="72" xfId="0" applyFont="1" applyBorder="1" applyAlignment="1" applyProtection="1">
      <alignment horizontal="left" vertical="center" shrinkToFit="1"/>
      <protection locked="0"/>
    </xf>
    <xf numFmtId="0" fontId="17" fillId="2" borderId="37" xfId="0" applyFont="1" applyFill="1" applyBorder="1" applyAlignment="1">
      <alignment horizontal="center" vertical="center"/>
    </xf>
    <xf numFmtId="0" fontId="17" fillId="2" borderId="64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left" vertical="center" shrinkToFit="1"/>
    </xf>
    <xf numFmtId="0" fontId="18" fillId="2" borderId="33" xfId="0" applyFont="1" applyFill="1" applyBorder="1" applyAlignment="1">
      <alignment horizontal="left" vertical="center" shrinkToFit="1"/>
    </xf>
    <xf numFmtId="0" fontId="18" fillId="2" borderId="37" xfId="0" applyFont="1" applyFill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/>
    </xf>
    <xf numFmtId="177" fontId="20" fillId="0" borderId="37" xfId="0" applyNumberFormat="1" applyFont="1" applyBorder="1" applyAlignment="1" applyProtection="1">
      <alignment horizontal="center" vertical="center"/>
      <protection locked="0"/>
    </xf>
    <xf numFmtId="176" fontId="20" fillId="0" borderId="37" xfId="0" applyNumberFormat="1" applyFont="1" applyBorder="1" applyAlignment="1">
      <alignment horizontal="right" vertical="center" shrinkToFit="1"/>
    </xf>
    <xf numFmtId="0" fontId="17" fillId="0" borderId="37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 shrinkToFit="1"/>
    </xf>
    <xf numFmtId="0" fontId="19" fillId="0" borderId="33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176" fontId="17" fillId="0" borderId="37" xfId="0" applyNumberFormat="1" applyFont="1" applyBorder="1" applyAlignment="1">
      <alignment horizontal="right" vertical="center"/>
    </xf>
    <xf numFmtId="177" fontId="20" fillId="0" borderId="37" xfId="0" applyNumberFormat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12" fillId="0" borderId="4" xfId="1" applyFont="1" applyBorder="1" applyAlignment="1">
      <alignment horizontal="left" shrinkToFit="1"/>
    </xf>
    <xf numFmtId="0" fontId="12" fillId="0" borderId="0" xfId="1" applyFont="1" applyAlignment="1">
      <alignment horizontal="left" vertical="top" wrapText="1"/>
    </xf>
    <xf numFmtId="0" fontId="14" fillId="0" borderId="39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left" shrinkToFit="1"/>
    </xf>
    <xf numFmtId="0" fontId="14" fillId="0" borderId="65" xfId="1" applyFont="1" applyBorder="1" applyAlignment="1">
      <alignment horizontal="left" vertical="center" shrinkToFit="1"/>
    </xf>
    <xf numFmtId="0" fontId="14" fillId="0" borderId="35" xfId="1" applyFont="1" applyBorder="1" applyAlignment="1">
      <alignment horizontal="left" vertical="center" shrinkToFit="1"/>
    </xf>
    <xf numFmtId="0" fontId="14" fillId="0" borderId="38" xfId="1" applyFont="1" applyBorder="1" applyAlignment="1">
      <alignment horizontal="left" vertical="center" shrinkToFit="1"/>
    </xf>
  </cellXfs>
  <cellStyles count="2">
    <cellStyle name="標準" xfId="0" builtinId="0"/>
    <cellStyle name="標準 2" xfId="1" xr:uid="{1B1BFD6D-D98B-428F-A17D-4A96DE571EB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686868"/>
      <rgbColor rgb="00B5B5B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EFF6"/>
      <color rgb="FF8EE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19050</xdr:rowOff>
    </xdr:from>
    <xdr:to>
      <xdr:col>28</xdr:col>
      <xdr:colOff>0</xdr:colOff>
      <xdr:row>4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238750" y="495300"/>
          <a:ext cx="1428750" cy="647700"/>
          <a:chOff x="7724774" y="1171575"/>
          <a:chExt cx="1581150" cy="657225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7724774" y="1171575"/>
            <a:ext cx="1581150" cy="161925"/>
            <a:chOff x="7724774" y="1171575"/>
            <a:chExt cx="1581150" cy="161925"/>
          </a:xfrm>
        </xdr:grpSpPr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7724774" y="1171575"/>
              <a:ext cx="790575" cy="1619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800"/>
                <a:t>　 </a:t>
              </a:r>
              <a:r>
                <a:rPr kumimoji="1" lang="ja-JP" altLang="en-US" sz="800">
                  <a:latin typeface="Meiryo UI" panose="020B0604030504040204" pitchFamily="50" charset="-128"/>
                  <a:ea typeface="Meiryo UI" panose="020B0604030504040204" pitchFamily="50" charset="-128"/>
                </a:rPr>
                <a:t>課　　長</a:t>
              </a:r>
            </a:p>
          </xdr:txBody>
        </xdr: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8515349" y="1171575"/>
              <a:ext cx="790575" cy="1619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800"/>
                <a:t>　 </a:t>
              </a:r>
              <a:r>
                <a:rPr kumimoji="1" lang="ja-JP" altLang="en-US" sz="800">
                  <a:latin typeface="Meiryo UI" panose="020B0604030504040204" pitchFamily="50" charset="-128"/>
                  <a:ea typeface="Meiryo UI" panose="020B0604030504040204" pitchFamily="50" charset="-128"/>
                </a:rPr>
                <a:t>受　　付</a:t>
              </a:r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7724774" y="1333500"/>
            <a:ext cx="790575" cy="495300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8515349" y="1333500"/>
            <a:ext cx="790575" cy="495300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54</xdr:row>
      <xdr:rowOff>0</xdr:rowOff>
    </xdr:from>
    <xdr:to>
      <xdr:col>3</xdr:col>
      <xdr:colOff>203500</xdr:colOff>
      <xdr:row>56</xdr:row>
      <xdr:rowOff>203500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8125" y="10477500"/>
          <a:ext cx="679750" cy="679750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公益法人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の  た  め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収入印紙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貼付せず</a:t>
          </a:r>
        </a:p>
      </xdr:txBody>
    </xdr:sp>
    <xdr:clientData/>
  </xdr:twoCellAnchor>
  <xdr:twoCellAnchor>
    <xdr:from>
      <xdr:col>23</xdr:col>
      <xdr:colOff>157155</xdr:colOff>
      <xdr:row>50</xdr:row>
      <xdr:rowOff>0</xdr:rowOff>
    </xdr:from>
    <xdr:to>
      <xdr:col>29</xdr:col>
      <xdr:colOff>104768</xdr:colOff>
      <xdr:row>52</xdr:row>
      <xdr:rowOff>123825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D0140ADE-0CFF-4728-83EA-90F80ADC298F}"/>
            </a:ext>
          </a:extLst>
        </xdr:cNvPr>
        <xdr:cNvGrpSpPr/>
      </xdr:nvGrpSpPr>
      <xdr:grpSpPr>
        <a:xfrm>
          <a:off x="5634030" y="10429875"/>
          <a:ext cx="1376363" cy="600075"/>
          <a:chOff x="3851983" y="9401175"/>
          <a:chExt cx="1472492" cy="657225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66C1EBCA-D470-21DD-645A-17B2E48C3CFF}"/>
              </a:ext>
            </a:extLst>
          </xdr:cNvPr>
          <xdr:cNvSpPr txBox="1"/>
        </xdr:nvSpPr>
        <xdr:spPr>
          <a:xfrm>
            <a:off x="3851983" y="9553575"/>
            <a:ext cx="973181" cy="3793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担当者欄</a:t>
            </a:r>
          </a:p>
        </xdr:txBody>
      </xdr:sp>
      <xdr:sp macro="" textlink="">
        <xdr:nvSpPr>
          <xdr:cNvPr id="14" name="楕円 13">
            <a:extLst>
              <a:ext uri="{FF2B5EF4-FFF2-40B4-BE49-F238E27FC236}">
                <a16:creationId xmlns:a16="http://schemas.microsoft.com/office/drawing/2014/main" id="{7072EAD0-9A9E-3D93-544B-22021751A786}"/>
              </a:ext>
            </a:extLst>
          </xdr:cNvPr>
          <xdr:cNvSpPr/>
        </xdr:nvSpPr>
        <xdr:spPr>
          <a:xfrm>
            <a:off x="4686300" y="9401175"/>
            <a:ext cx="638175" cy="657225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16</xdr:col>
      <xdr:colOff>161932</xdr:colOff>
      <xdr:row>50</xdr:row>
      <xdr:rowOff>0</xdr:rowOff>
    </xdr:from>
    <xdr:to>
      <xdr:col>23</xdr:col>
      <xdr:colOff>38099</xdr:colOff>
      <xdr:row>52</xdr:row>
      <xdr:rowOff>123825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E173C341-7B40-4DD0-9731-88CAC92D9372}"/>
            </a:ext>
          </a:extLst>
        </xdr:cNvPr>
        <xdr:cNvGrpSpPr/>
      </xdr:nvGrpSpPr>
      <xdr:grpSpPr>
        <a:xfrm>
          <a:off x="3971932" y="10429875"/>
          <a:ext cx="1543042" cy="600075"/>
          <a:chOff x="3673664" y="9401175"/>
          <a:chExt cx="1650811" cy="657225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81628673-C447-D81C-FED8-CC4206185CA8}"/>
              </a:ext>
            </a:extLst>
          </xdr:cNvPr>
          <xdr:cNvSpPr txBox="1"/>
        </xdr:nvSpPr>
        <xdr:spPr>
          <a:xfrm>
            <a:off x="3673664" y="9553575"/>
            <a:ext cx="1110733" cy="3793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領収確認欄</a:t>
            </a:r>
          </a:p>
        </xdr:txBody>
      </xdr:sp>
      <xdr:sp macro="" textlink="">
        <xdr:nvSpPr>
          <xdr:cNvPr id="17" name="楕円 16">
            <a:extLst>
              <a:ext uri="{FF2B5EF4-FFF2-40B4-BE49-F238E27FC236}">
                <a16:creationId xmlns:a16="http://schemas.microsoft.com/office/drawing/2014/main" id="{1DABDB48-2E24-54B0-4152-7A194AEAAF8A}"/>
              </a:ext>
            </a:extLst>
          </xdr:cNvPr>
          <xdr:cNvSpPr/>
        </xdr:nvSpPr>
        <xdr:spPr>
          <a:xfrm>
            <a:off x="4686300" y="9401175"/>
            <a:ext cx="638175" cy="657225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4C64-F27A-41B1-9D68-6979C7667923}">
  <dimension ref="A1:AD159"/>
  <sheetViews>
    <sheetView tabSelected="1" zoomScaleNormal="100" workbookViewId="0">
      <selection activeCell="U20" sqref="U20"/>
    </sheetView>
  </sheetViews>
  <sheetFormatPr defaultRowHeight="15.75" x14ac:dyDescent="0.15"/>
  <cols>
    <col min="1" max="30" width="3.125" style="1" customWidth="1"/>
    <col min="31" max="16384" width="9" style="1"/>
  </cols>
  <sheetData>
    <row r="1" spans="2:29" ht="18.75" customHeight="1" thickBot="1" x14ac:dyDescent="0.2">
      <c r="B1" s="116" t="s">
        <v>77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W1" s="117" t="s">
        <v>127</v>
      </c>
      <c r="X1" s="118"/>
      <c r="Y1" s="118"/>
      <c r="Z1" s="118"/>
      <c r="AA1" s="118"/>
      <c r="AB1" s="119"/>
      <c r="AC1" s="49"/>
    </row>
    <row r="2" spans="2:29" ht="18.7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W2" s="37" t="s">
        <v>45</v>
      </c>
    </row>
    <row r="3" spans="2:29" ht="18.75" customHeight="1" x14ac:dyDescent="0.15">
      <c r="B3" s="51" t="s">
        <v>46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 t="s">
        <v>126</v>
      </c>
      <c r="O3" s="52"/>
      <c r="P3" s="52"/>
      <c r="Q3" s="52"/>
      <c r="R3" s="52"/>
      <c r="S3" s="52"/>
      <c r="T3" s="52"/>
      <c r="U3" s="52"/>
      <c r="V3" s="52"/>
      <c r="W3" s="2"/>
      <c r="X3" s="2"/>
      <c r="Y3" s="2"/>
      <c r="Z3" s="2"/>
      <c r="AA3" s="2"/>
      <c r="AB3" s="2"/>
    </row>
    <row r="4" spans="2:29" ht="18.75" customHeight="1" thickBot="1" x14ac:dyDescent="0.3">
      <c r="B4" s="3" t="s">
        <v>47</v>
      </c>
      <c r="E4" s="3" t="s">
        <v>48</v>
      </c>
      <c r="W4" s="2"/>
      <c r="X4" s="2"/>
      <c r="Y4" s="2"/>
      <c r="Z4" s="2"/>
      <c r="AA4" s="2"/>
      <c r="AB4" s="2"/>
    </row>
    <row r="5" spans="2:29" ht="18.75" customHeight="1" x14ac:dyDescent="0.15">
      <c r="B5" s="120" t="s">
        <v>49</v>
      </c>
      <c r="C5" s="121"/>
      <c r="D5" s="122"/>
      <c r="E5" s="122"/>
      <c r="F5" s="122"/>
      <c r="G5" s="122"/>
      <c r="H5" s="122"/>
      <c r="I5" s="121" t="s">
        <v>50</v>
      </c>
      <c r="J5" s="121"/>
      <c r="K5" s="123"/>
      <c r="L5" s="123"/>
      <c r="M5" s="123"/>
      <c r="N5" s="123"/>
      <c r="O5" s="123"/>
      <c r="P5" s="123"/>
      <c r="Q5" s="124"/>
      <c r="W5" s="2"/>
      <c r="X5" s="2"/>
      <c r="Y5" s="2"/>
      <c r="Z5" s="2"/>
      <c r="AA5" s="2"/>
      <c r="AB5" s="2"/>
    </row>
    <row r="6" spans="2:29" ht="18.75" customHeight="1" x14ac:dyDescent="0.15">
      <c r="B6" s="74" t="s">
        <v>51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U6" s="78" t="s">
        <v>52</v>
      </c>
      <c r="V6" s="79"/>
      <c r="W6" s="82" t="s">
        <v>78</v>
      </c>
      <c r="X6" s="82"/>
      <c r="Y6" s="84"/>
      <c r="Z6" s="84"/>
      <c r="AA6" s="84"/>
      <c r="AB6" s="85"/>
    </row>
    <row r="7" spans="2:29" ht="18.75" customHeight="1" thickBot="1" x14ac:dyDescent="0.2">
      <c r="B7" s="88" t="s">
        <v>53</v>
      </c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U7" s="80"/>
      <c r="V7" s="81"/>
      <c r="W7" s="83"/>
      <c r="X7" s="83"/>
      <c r="Y7" s="86"/>
      <c r="Z7" s="86"/>
      <c r="AA7" s="86"/>
      <c r="AB7" s="87"/>
    </row>
    <row r="8" spans="2:29" ht="18.75" customHeight="1" thickBot="1" x14ac:dyDescent="0.3">
      <c r="B8" s="3" t="s">
        <v>54</v>
      </c>
      <c r="H8" s="5" t="s">
        <v>55</v>
      </c>
      <c r="S8" s="2"/>
      <c r="T8" s="2"/>
      <c r="U8" s="130" t="s">
        <v>56</v>
      </c>
      <c r="V8" s="130"/>
      <c r="W8" s="41"/>
      <c r="X8" s="6" t="s">
        <v>57</v>
      </c>
      <c r="Y8" s="41"/>
      <c r="Z8" s="6" t="s">
        <v>58</v>
      </c>
      <c r="AA8" s="42"/>
      <c r="AB8" s="6" t="s">
        <v>59</v>
      </c>
    </row>
    <row r="9" spans="2:29" ht="18.75" customHeight="1" thickBot="1" x14ac:dyDescent="0.3"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S9" s="3" t="s">
        <v>60</v>
      </c>
      <c r="V9" s="5" t="s">
        <v>55</v>
      </c>
    </row>
    <row r="10" spans="2:29" ht="18.75" customHeight="1" thickBot="1" x14ac:dyDescent="0.2">
      <c r="S10" s="120" t="s">
        <v>49</v>
      </c>
      <c r="T10" s="121"/>
      <c r="U10" s="134"/>
      <c r="V10" s="135"/>
      <c r="W10" s="135"/>
      <c r="X10" s="135"/>
      <c r="Y10" s="135"/>
      <c r="Z10" s="135"/>
      <c r="AA10" s="135"/>
      <c r="AB10" s="135"/>
      <c r="AC10" s="136"/>
    </row>
    <row r="11" spans="2:29" ht="18.75" customHeight="1" x14ac:dyDescent="0.15">
      <c r="B11" s="137" t="s">
        <v>109</v>
      </c>
      <c r="C11" s="138"/>
      <c r="D11" s="138"/>
      <c r="E11" s="138"/>
      <c r="F11" s="138"/>
      <c r="G11" s="138"/>
      <c r="H11" s="138"/>
      <c r="I11" s="141" t="str">
        <f>U48</f>
        <v/>
      </c>
      <c r="J11" s="141"/>
      <c r="K11" s="141"/>
      <c r="L11" s="141"/>
      <c r="M11" s="141"/>
      <c r="N11" s="141"/>
      <c r="O11" s="143" t="s">
        <v>61</v>
      </c>
      <c r="P11" s="144"/>
      <c r="S11" s="74" t="s">
        <v>51</v>
      </c>
      <c r="T11" s="75"/>
      <c r="U11" s="147"/>
      <c r="V11" s="148"/>
      <c r="W11" s="148"/>
      <c r="X11" s="148"/>
      <c r="Y11" s="148"/>
      <c r="Z11" s="148"/>
      <c r="AA11" s="148"/>
      <c r="AB11" s="148"/>
      <c r="AC11" s="149"/>
    </row>
    <row r="12" spans="2:29" ht="18.75" customHeight="1" thickBot="1" x14ac:dyDescent="0.2">
      <c r="B12" s="139"/>
      <c r="C12" s="140"/>
      <c r="D12" s="140"/>
      <c r="E12" s="140"/>
      <c r="F12" s="140"/>
      <c r="G12" s="140"/>
      <c r="H12" s="140"/>
      <c r="I12" s="142"/>
      <c r="J12" s="142"/>
      <c r="K12" s="142"/>
      <c r="L12" s="142"/>
      <c r="M12" s="142"/>
      <c r="N12" s="142"/>
      <c r="O12" s="145"/>
      <c r="P12" s="146"/>
      <c r="S12" s="88" t="s">
        <v>53</v>
      </c>
      <c r="T12" s="89"/>
      <c r="U12" s="127"/>
      <c r="V12" s="128"/>
      <c r="W12" s="128"/>
      <c r="X12" s="128"/>
      <c r="Y12" s="128"/>
      <c r="Z12" s="128"/>
      <c r="AA12" s="128"/>
      <c r="AB12" s="128"/>
      <c r="AC12" s="129"/>
    </row>
    <row r="13" spans="2:29" ht="18.75" customHeight="1" thickBot="1" x14ac:dyDescent="0.25">
      <c r="B13" s="40" t="s">
        <v>125</v>
      </c>
    </row>
    <row r="14" spans="2:29" ht="18.75" customHeight="1" x14ac:dyDescent="0.15">
      <c r="B14" s="92" t="s">
        <v>79</v>
      </c>
      <c r="C14" s="93"/>
      <c r="D14" s="103" t="s">
        <v>80</v>
      </c>
      <c r="E14" s="98" t="s">
        <v>42</v>
      </c>
      <c r="F14" s="99"/>
      <c r="G14" s="99"/>
      <c r="H14" s="100" t="s">
        <v>0</v>
      </c>
      <c r="I14" s="101"/>
      <c r="J14" s="102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1"/>
    </row>
    <row r="15" spans="2:29" ht="18.75" customHeight="1" x14ac:dyDescent="0.15">
      <c r="B15" s="94"/>
      <c r="C15" s="95"/>
      <c r="D15" s="104"/>
      <c r="E15" s="96"/>
      <c r="F15" s="97"/>
      <c r="G15" s="97"/>
      <c r="H15" s="107" t="s">
        <v>1</v>
      </c>
      <c r="I15" s="108"/>
      <c r="J15" s="109"/>
      <c r="K15" s="112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4"/>
    </row>
    <row r="16" spans="2:29" ht="18.75" customHeight="1" x14ac:dyDescent="0.15">
      <c r="B16" s="94"/>
      <c r="C16" s="95"/>
      <c r="D16" s="104"/>
      <c r="E16" s="96"/>
      <c r="F16" s="97"/>
      <c r="G16" s="97"/>
      <c r="H16" s="107" t="s">
        <v>62</v>
      </c>
      <c r="I16" s="108"/>
      <c r="J16" s="109"/>
      <c r="K16" s="43" t="s">
        <v>80</v>
      </c>
      <c r="L16" s="63" t="s">
        <v>63</v>
      </c>
      <c r="M16" s="63"/>
      <c r="N16" s="44" t="s">
        <v>80</v>
      </c>
      <c r="O16" s="63" t="s">
        <v>106</v>
      </c>
      <c r="P16" s="63"/>
      <c r="Q16" s="44" t="s">
        <v>80</v>
      </c>
      <c r="R16" s="63" t="s">
        <v>43</v>
      </c>
      <c r="S16" s="63"/>
      <c r="T16" s="44" t="s">
        <v>80</v>
      </c>
      <c r="U16" s="64" t="s">
        <v>107</v>
      </c>
      <c r="V16" s="64"/>
      <c r="W16" s="44" t="s">
        <v>80</v>
      </c>
      <c r="X16" s="64" t="s">
        <v>108</v>
      </c>
      <c r="Y16" s="64"/>
      <c r="Z16" s="44" t="s">
        <v>80</v>
      </c>
      <c r="AA16" s="64" t="s">
        <v>119</v>
      </c>
      <c r="AB16" s="64"/>
      <c r="AC16" s="31"/>
    </row>
    <row r="17" spans="2:29" ht="18.75" customHeight="1" x14ac:dyDescent="0.15">
      <c r="B17" s="94"/>
      <c r="C17" s="95"/>
      <c r="D17" s="48" t="s">
        <v>80</v>
      </c>
      <c r="E17" s="96" t="s">
        <v>81</v>
      </c>
      <c r="F17" s="97"/>
      <c r="G17" s="97"/>
      <c r="H17" s="107" t="s">
        <v>36</v>
      </c>
      <c r="I17" s="108"/>
      <c r="J17" s="109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</row>
    <row r="18" spans="2:29" ht="18.75" customHeight="1" x14ac:dyDescent="0.15">
      <c r="B18" s="150" t="s">
        <v>82</v>
      </c>
      <c r="C18" s="151"/>
      <c r="D18" s="151"/>
      <c r="E18" s="151"/>
      <c r="F18" s="151"/>
      <c r="G18" s="15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3"/>
    </row>
    <row r="19" spans="2:29" ht="18.75" customHeight="1" x14ac:dyDescent="0.15">
      <c r="B19" s="153"/>
      <c r="C19" s="154"/>
      <c r="D19" s="154"/>
      <c r="E19" s="154"/>
      <c r="F19" s="154"/>
      <c r="G19" s="155"/>
      <c r="H19" s="244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6"/>
    </row>
    <row r="20" spans="2:29" ht="18.75" customHeight="1" thickBot="1" x14ac:dyDescent="0.2">
      <c r="B20" s="65" t="s">
        <v>64</v>
      </c>
      <c r="C20" s="66"/>
      <c r="D20" s="67" t="s">
        <v>44</v>
      </c>
      <c r="E20" s="67"/>
      <c r="F20" s="45"/>
      <c r="G20" s="16" t="s">
        <v>2</v>
      </c>
      <c r="H20" s="45"/>
      <c r="I20" s="16" t="s">
        <v>3</v>
      </c>
      <c r="J20" s="45"/>
      <c r="K20" s="16" t="s">
        <v>4</v>
      </c>
      <c r="L20" s="50" t="str">
        <f>IF(OR(F20="",H20="",J20=""),"",CHOOSE(WEEKDAY(DATE(F20+2018,H20,J20)),"日","月","火","水","木","金","土"))</f>
        <v/>
      </c>
      <c r="M20" s="68" t="s">
        <v>6</v>
      </c>
      <c r="N20" s="69"/>
      <c r="O20" s="70" t="s">
        <v>5</v>
      </c>
      <c r="P20" s="71"/>
      <c r="Q20" s="72"/>
      <c r="R20" s="46" t="s">
        <v>80</v>
      </c>
      <c r="S20" s="53" t="s">
        <v>120</v>
      </c>
      <c r="T20" s="53"/>
      <c r="U20" s="47" t="s">
        <v>121</v>
      </c>
      <c r="V20" s="36" t="s">
        <v>122</v>
      </c>
      <c r="W20" s="125" t="s">
        <v>83</v>
      </c>
      <c r="X20" s="126"/>
      <c r="Y20" s="66"/>
      <c r="Z20" s="46" t="s">
        <v>80</v>
      </c>
      <c r="AA20" s="18" t="s">
        <v>84</v>
      </c>
      <c r="AB20" s="46" t="s">
        <v>80</v>
      </c>
      <c r="AC20" s="19" t="s">
        <v>85</v>
      </c>
    </row>
    <row r="21" spans="2:29" ht="7.5" customHeight="1" thickBo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ht="15" customHeight="1" thickBot="1" x14ac:dyDescent="0.2">
      <c r="B22" s="237" t="s">
        <v>65</v>
      </c>
      <c r="C22" s="238"/>
      <c r="D22" s="238"/>
      <c r="E22" s="238"/>
      <c r="F22" s="238"/>
      <c r="G22" s="238"/>
      <c r="H22" s="238"/>
      <c r="I22" s="238"/>
      <c r="J22" s="238"/>
      <c r="K22" s="238"/>
      <c r="L22" s="162" t="s">
        <v>66</v>
      </c>
      <c r="M22" s="162"/>
      <c r="N22" s="162"/>
      <c r="O22" s="162"/>
      <c r="P22" s="175" t="s">
        <v>67</v>
      </c>
      <c r="Q22" s="175"/>
      <c r="R22" s="175"/>
      <c r="S22" s="162" t="s">
        <v>68</v>
      </c>
      <c r="T22" s="162"/>
      <c r="U22" s="115" t="s">
        <v>69</v>
      </c>
      <c r="V22" s="115"/>
      <c r="W22" s="115"/>
      <c r="X22" s="115"/>
      <c r="Y22" s="162" t="s">
        <v>70</v>
      </c>
      <c r="Z22" s="162"/>
      <c r="AA22" s="162"/>
      <c r="AB22" s="162"/>
      <c r="AC22" s="163"/>
    </row>
    <row r="23" spans="2:29" ht="15" customHeight="1" thickTop="1" x14ac:dyDescent="0.15">
      <c r="B23" s="188" t="s">
        <v>86</v>
      </c>
      <c r="C23" s="26">
        <v>1</v>
      </c>
      <c r="D23" s="250" t="s">
        <v>8</v>
      </c>
      <c r="E23" s="250"/>
      <c r="F23" s="250"/>
      <c r="G23" s="250"/>
      <c r="H23" s="250"/>
      <c r="I23" s="250"/>
      <c r="J23" s="250"/>
      <c r="K23" s="250"/>
      <c r="L23" s="73" t="s">
        <v>87</v>
      </c>
      <c r="M23" s="73"/>
      <c r="N23" s="73"/>
      <c r="O23" s="73"/>
      <c r="P23" s="170">
        <v>6600</v>
      </c>
      <c r="Q23" s="170"/>
      <c r="R23" s="170"/>
      <c r="S23" s="171"/>
      <c r="T23" s="171"/>
      <c r="U23" s="172" t="str">
        <f>IF(S23="","",P23*S23)</f>
        <v/>
      </c>
      <c r="V23" s="172"/>
      <c r="W23" s="172"/>
      <c r="X23" s="172"/>
      <c r="Y23" s="173" t="s">
        <v>23</v>
      </c>
      <c r="Z23" s="173"/>
      <c r="AA23" s="173"/>
      <c r="AB23" s="173"/>
      <c r="AC23" s="174"/>
    </row>
    <row r="24" spans="2:29" ht="15" customHeight="1" x14ac:dyDescent="0.15">
      <c r="B24" s="189"/>
      <c r="C24" s="22">
        <v>2</v>
      </c>
      <c r="D24" s="183" t="s">
        <v>7</v>
      </c>
      <c r="E24" s="183"/>
      <c r="F24" s="183"/>
      <c r="G24" s="183"/>
      <c r="H24" s="183"/>
      <c r="I24" s="183"/>
      <c r="J24" s="183"/>
      <c r="K24" s="183"/>
      <c r="L24" s="156" t="s">
        <v>88</v>
      </c>
      <c r="M24" s="156"/>
      <c r="N24" s="156"/>
      <c r="O24" s="156"/>
      <c r="P24" s="157">
        <v>5870</v>
      </c>
      <c r="Q24" s="157"/>
      <c r="R24" s="157"/>
      <c r="S24" s="158"/>
      <c r="T24" s="158"/>
      <c r="U24" s="159" t="str">
        <f t="shared" ref="U24:U46" si="0">IF(S24="","",P24*S24)</f>
        <v/>
      </c>
      <c r="V24" s="159"/>
      <c r="W24" s="159"/>
      <c r="X24" s="159"/>
      <c r="Y24" s="160" t="s">
        <v>23</v>
      </c>
      <c r="Z24" s="160"/>
      <c r="AA24" s="160"/>
      <c r="AB24" s="160"/>
      <c r="AC24" s="161"/>
    </row>
    <row r="25" spans="2:29" ht="15" customHeight="1" x14ac:dyDescent="0.15">
      <c r="B25" s="189"/>
      <c r="C25" s="27">
        <v>3</v>
      </c>
      <c r="D25" s="184" t="s">
        <v>9</v>
      </c>
      <c r="E25" s="184"/>
      <c r="F25" s="184"/>
      <c r="G25" s="184"/>
      <c r="H25" s="184"/>
      <c r="I25" s="184"/>
      <c r="J25" s="184"/>
      <c r="K25" s="184"/>
      <c r="L25" s="164" t="s">
        <v>89</v>
      </c>
      <c r="M25" s="164"/>
      <c r="N25" s="164"/>
      <c r="O25" s="164"/>
      <c r="P25" s="165">
        <v>4400</v>
      </c>
      <c r="Q25" s="165"/>
      <c r="R25" s="165"/>
      <c r="S25" s="166"/>
      <c r="T25" s="166"/>
      <c r="U25" s="167" t="str">
        <f t="shared" si="0"/>
        <v/>
      </c>
      <c r="V25" s="167"/>
      <c r="W25" s="167"/>
      <c r="X25" s="167"/>
      <c r="Y25" s="168" t="s">
        <v>23</v>
      </c>
      <c r="Z25" s="168"/>
      <c r="AA25" s="168"/>
      <c r="AB25" s="168"/>
      <c r="AC25" s="169"/>
    </row>
    <row r="26" spans="2:29" ht="15" customHeight="1" x14ac:dyDescent="0.15">
      <c r="B26" s="189"/>
      <c r="C26" s="22">
        <v>4</v>
      </c>
      <c r="D26" s="183" t="s">
        <v>10</v>
      </c>
      <c r="E26" s="183"/>
      <c r="F26" s="183"/>
      <c r="G26" s="183"/>
      <c r="H26" s="183"/>
      <c r="I26" s="183"/>
      <c r="J26" s="183"/>
      <c r="K26" s="183"/>
      <c r="L26" s="156" t="s">
        <v>90</v>
      </c>
      <c r="M26" s="156"/>
      <c r="N26" s="156"/>
      <c r="O26" s="156"/>
      <c r="P26" s="157">
        <v>3300</v>
      </c>
      <c r="Q26" s="157"/>
      <c r="R26" s="157"/>
      <c r="S26" s="158"/>
      <c r="T26" s="158"/>
      <c r="U26" s="159" t="str">
        <f t="shared" si="0"/>
        <v/>
      </c>
      <c r="V26" s="159"/>
      <c r="W26" s="159"/>
      <c r="X26" s="159"/>
      <c r="Y26" s="160" t="s">
        <v>23</v>
      </c>
      <c r="Z26" s="160"/>
      <c r="AA26" s="160"/>
      <c r="AB26" s="160"/>
      <c r="AC26" s="161"/>
    </row>
    <row r="27" spans="2:29" ht="15" customHeight="1" x14ac:dyDescent="0.15">
      <c r="B27" s="189"/>
      <c r="C27" s="27">
        <v>5</v>
      </c>
      <c r="D27" s="184" t="s">
        <v>32</v>
      </c>
      <c r="E27" s="184"/>
      <c r="F27" s="184"/>
      <c r="G27" s="184"/>
      <c r="H27" s="184"/>
      <c r="I27" s="184"/>
      <c r="J27" s="184"/>
      <c r="K27" s="184"/>
      <c r="L27" s="164" t="s">
        <v>91</v>
      </c>
      <c r="M27" s="164"/>
      <c r="N27" s="164"/>
      <c r="O27" s="164"/>
      <c r="P27" s="165">
        <v>8690</v>
      </c>
      <c r="Q27" s="165"/>
      <c r="R27" s="165"/>
      <c r="S27" s="166"/>
      <c r="T27" s="166"/>
      <c r="U27" s="167" t="str">
        <f t="shared" si="0"/>
        <v/>
      </c>
      <c r="V27" s="167"/>
      <c r="W27" s="167"/>
      <c r="X27" s="167"/>
      <c r="Y27" s="164" t="s">
        <v>96</v>
      </c>
      <c r="Z27" s="164" t="s">
        <v>41</v>
      </c>
      <c r="AA27" s="164"/>
      <c r="AB27" s="164"/>
      <c r="AC27" s="176"/>
    </row>
    <row r="28" spans="2:29" ht="15" customHeight="1" x14ac:dyDescent="0.15">
      <c r="B28" s="189"/>
      <c r="C28" s="22">
        <v>6</v>
      </c>
      <c r="D28" s="183" t="s">
        <v>11</v>
      </c>
      <c r="E28" s="183"/>
      <c r="F28" s="183"/>
      <c r="G28" s="183"/>
      <c r="H28" s="183"/>
      <c r="I28" s="183"/>
      <c r="J28" s="183"/>
      <c r="K28" s="183"/>
      <c r="L28" s="156" t="s">
        <v>92</v>
      </c>
      <c r="M28" s="156"/>
      <c r="N28" s="156"/>
      <c r="O28" s="156"/>
      <c r="P28" s="157">
        <v>4920</v>
      </c>
      <c r="Q28" s="157"/>
      <c r="R28" s="157"/>
      <c r="S28" s="158"/>
      <c r="T28" s="158"/>
      <c r="U28" s="159" t="str">
        <f t="shared" si="0"/>
        <v/>
      </c>
      <c r="V28" s="159"/>
      <c r="W28" s="159"/>
      <c r="X28" s="159"/>
      <c r="Y28" s="160" t="s">
        <v>23</v>
      </c>
      <c r="Z28" s="160"/>
      <c r="AA28" s="160"/>
      <c r="AB28" s="160"/>
      <c r="AC28" s="161"/>
    </row>
    <row r="29" spans="2:29" ht="15" customHeight="1" x14ac:dyDescent="0.15">
      <c r="B29" s="189"/>
      <c r="C29" s="27">
        <v>7</v>
      </c>
      <c r="D29" s="184" t="s">
        <v>12</v>
      </c>
      <c r="E29" s="184"/>
      <c r="F29" s="184"/>
      <c r="G29" s="184"/>
      <c r="H29" s="184"/>
      <c r="I29" s="184"/>
      <c r="J29" s="184"/>
      <c r="K29" s="184"/>
      <c r="L29" s="164" t="s">
        <v>93</v>
      </c>
      <c r="M29" s="164"/>
      <c r="N29" s="164"/>
      <c r="O29" s="164"/>
      <c r="P29" s="165">
        <v>19800</v>
      </c>
      <c r="Q29" s="165"/>
      <c r="R29" s="165"/>
      <c r="S29" s="166"/>
      <c r="T29" s="166"/>
      <c r="U29" s="167" t="str">
        <f t="shared" si="0"/>
        <v/>
      </c>
      <c r="V29" s="167"/>
      <c r="W29" s="167"/>
      <c r="X29" s="167"/>
      <c r="Y29" s="168" t="s">
        <v>23</v>
      </c>
      <c r="Z29" s="168"/>
      <c r="AA29" s="168"/>
      <c r="AB29" s="168"/>
      <c r="AC29" s="169"/>
    </row>
    <row r="30" spans="2:29" ht="15" customHeight="1" x14ac:dyDescent="0.15">
      <c r="B30" s="189"/>
      <c r="C30" s="22">
        <v>8</v>
      </c>
      <c r="D30" s="183" t="s">
        <v>29</v>
      </c>
      <c r="E30" s="183"/>
      <c r="F30" s="183"/>
      <c r="G30" s="183"/>
      <c r="H30" s="183"/>
      <c r="I30" s="183"/>
      <c r="J30" s="183"/>
      <c r="K30" s="183"/>
      <c r="L30" s="156" t="s">
        <v>94</v>
      </c>
      <c r="M30" s="156"/>
      <c r="N30" s="156"/>
      <c r="O30" s="156"/>
      <c r="P30" s="157">
        <v>4950</v>
      </c>
      <c r="Q30" s="157"/>
      <c r="R30" s="157"/>
      <c r="S30" s="158"/>
      <c r="T30" s="158"/>
      <c r="U30" s="159" t="str">
        <f t="shared" si="0"/>
        <v/>
      </c>
      <c r="V30" s="159"/>
      <c r="W30" s="159"/>
      <c r="X30" s="159"/>
      <c r="Y30" s="160" t="s">
        <v>23</v>
      </c>
      <c r="Z30" s="160"/>
      <c r="AA30" s="160"/>
      <c r="AB30" s="160"/>
      <c r="AC30" s="161"/>
    </row>
    <row r="31" spans="2:29" ht="15" customHeight="1" thickBot="1" x14ac:dyDescent="0.2">
      <c r="B31" s="190"/>
      <c r="C31" s="29">
        <v>9</v>
      </c>
      <c r="D31" s="249" t="s">
        <v>13</v>
      </c>
      <c r="E31" s="249"/>
      <c r="F31" s="249"/>
      <c r="G31" s="249"/>
      <c r="H31" s="249"/>
      <c r="I31" s="249"/>
      <c r="J31" s="249"/>
      <c r="K31" s="249"/>
      <c r="L31" s="240" t="s">
        <v>95</v>
      </c>
      <c r="M31" s="240"/>
      <c r="N31" s="240"/>
      <c r="O31" s="240"/>
      <c r="P31" s="192">
        <v>4400</v>
      </c>
      <c r="Q31" s="192"/>
      <c r="R31" s="192"/>
      <c r="S31" s="193"/>
      <c r="T31" s="193"/>
      <c r="U31" s="194" t="str">
        <f t="shared" si="0"/>
        <v/>
      </c>
      <c r="V31" s="194"/>
      <c r="W31" s="194"/>
      <c r="X31" s="194"/>
      <c r="Y31" s="247" t="s">
        <v>24</v>
      </c>
      <c r="Z31" s="247"/>
      <c r="AA31" s="247"/>
      <c r="AB31" s="247"/>
      <c r="AC31" s="248"/>
    </row>
    <row r="32" spans="2:29" ht="15" customHeight="1" thickTop="1" x14ac:dyDescent="0.15">
      <c r="B32" s="188" t="s">
        <v>97</v>
      </c>
      <c r="C32" s="23">
        <v>10</v>
      </c>
      <c r="D32" s="191" t="s">
        <v>15</v>
      </c>
      <c r="E32" s="191"/>
      <c r="F32" s="191"/>
      <c r="G32" s="191"/>
      <c r="H32" s="191"/>
      <c r="I32" s="191"/>
      <c r="J32" s="191"/>
      <c r="K32" s="191"/>
      <c r="L32" s="177" t="s">
        <v>98</v>
      </c>
      <c r="M32" s="177"/>
      <c r="N32" s="177"/>
      <c r="O32" s="177"/>
      <c r="P32" s="178">
        <v>6600</v>
      </c>
      <c r="Q32" s="178"/>
      <c r="R32" s="178"/>
      <c r="S32" s="179"/>
      <c r="T32" s="179"/>
      <c r="U32" s="180" t="str">
        <f t="shared" si="0"/>
        <v/>
      </c>
      <c r="V32" s="180"/>
      <c r="W32" s="180"/>
      <c r="X32" s="180"/>
      <c r="Y32" s="181" t="s">
        <v>23</v>
      </c>
      <c r="Z32" s="181"/>
      <c r="AA32" s="181"/>
      <c r="AB32" s="181"/>
      <c r="AC32" s="182"/>
    </row>
    <row r="33" spans="2:29" ht="15" customHeight="1" x14ac:dyDescent="0.15">
      <c r="B33" s="189"/>
      <c r="C33" s="28">
        <v>11</v>
      </c>
      <c r="D33" s="184" t="s">
        <v>30</v>
      </c>
      <c r="E33" s="184"/>
      <c r="F33" s="184"/>
      <c r="G33" s="184"/>
      <c r="H33" s="184"/>
      <c r="I33" s="184"/>
      <c r="J33" s="184"/>
      <c r="K33" s="184"/>
      <c r="L33" s="164" t="s">
        <v>88</v>
      </c>
      <c r="M33" s="164"/>
      <c r="N33" s="164"/>
      <c r="O33" s="164"/>
      <c r="P33" s="165">
        <v>6600</v>
      </c>
      <c r="Q33" s="165"/>
      <c r="R33" s="165"/>
      <c r="S33" s="166"/>
      <c r="T33" s="166"/>
      <c r="U33" s="167" t="str">
        <f t="shared" si="0"/>
        <v/>
      </c>
      <c r="V33" s="167"/>
      <c r="W33" s="167"/>
      <c r="X33" s="167"/>
      <c r="Y33" s="168" t="s">
        <v>25</v>
      </c>
      <c r="Z33" s="168"/>
      <c r="AA33" s="168"/>
      <c r="AB33" s="168"/>
      <c r="AC33" s="169"/>
    </row>
    <row r="34" spans="2:29" ht="15" customHeight="1" x14ac:dyDescent="0.15">
      <c r="B34" s="189"/>
      <c r="C34" s="24">
        <v>12</v>
      </c>
      <c r="D34" s="183" t="s">
        <v>14</v>
      </c>
      <c r="E34" s="183"/>
      <c r="F34" s="183"/>
      <c r="G34" s="183"/>
      <c r="H34" s="183"/>
      <c r="I34" s="183"/>
      <c r="J34" s="183"/>
      <c r="K34" s="183"/>
      <c r="L34" s="156" t="s">
        <v>88</v>
      </c>
      <c r="M34" s="156"/>
      <c r="N34" s="156"/>
      <c r="O34" s="156"/>
      <c r="P34" s="157">
        <v>5870</v>
      </c>
      <c r="Q34" s="157"/>
      <c r="R34" s="157"/>
      <c r="S34" s="158"/>
      <c r="T34" s="158"/>
      <c r="U34" s="159" t="str">
        <f t="shared" si="0"/>
        <v/>
      </c>
      <c r="V34" s="159"/>
      <c r="W34" s="159"/>
      <c r="X34" s="159"/>
      <c r="Y34" s="160" t="s">
        <v>25</v>
      </c>
      <c r="Z34" s="160"/>
      <c r="AA34" s="160"/>
      <c r="AB34" s="160"/>
      <c r="AC34" s="161"/>
    </row>
    <row r="35" spans="2:29" ht="15" customHeight="1" x14ac:dyDescent="0.15">
      <c r="B35" s="189"/>
      <c r="C35" s="28">
        <v>13</v>
      </c>
      <c r="D35" s="184" t="s">
        <v>18</v>
      </c>
      <c r="E35" s="184"/>
      <c r="F35" s="184"/>
      <c r="G35" s="184"/>
      <c r="H35" s="184"/>
      <c r="I35" s="184"/>
      <c r="J35" s="184"/>
      <c r="K35" s="184"/>
      <c r="L35" s="164" t="s">
        <v>89</v>
      </c>
      <c r="M35" s="164"/>
      <c r="N35" s="164"/>
      <c r="O35" s="164"/>
      <c r="P35" s="165">
        <v>4400</v>
      </c>
      <c r="Q35" s="165"/>
      <c r="R35" s="165"/>
      <c r="S35" s="166"/>
      <c r="T35" s="166"/>
      <c r="U35" s="167" t="str">
        <f t="shared" si="0"/>
        <v/>
      </c>
      <c r="V35" s="167"/>
      <c r="W35" s="167"/>
      <c r="X35" s="167"/>
      <c r="Y35" s="168" t="s">
        <v>23</v>
      </c>
      <c r="Z35" s="168"/>
      <c r="AA35" s="168"/>
      <c r="AB35" s="168"/>
      <c r="AC35" s="169"/>
    </row>
    <row r="36" spans="2:29" ht="15" customHeight="1" x14ac:dyDescent="0.15">
      <c r="B36" s="189"/>
      <c r="C36" s="24">
        <v>14</v>
      </c>
      <c r="D36" s="183" t="s">
        <v>16</v>
      </c>
      <c r="E36" s="183"/>
      <c r="F36" s="183"/>
      <c r="G36" s="183"/>
      <c r="H36" s="183"/>
      <c r="I36" s="183"/>
      <c r="J36" s="183"/>
      <c r="K36" s="183"/>
      <c r="L36" s="156" t="s">
        <v>90</v>
      </c>
      <c r="M36" s="156"/>
      <c r="N36" s="156"/>
      <c r="O36" s="156"/>
      <c r="P36" s="157">
        <v>3850</v>
      </c>
      <c r="Q36" s="157"/>
      <c r="R36" s="157"/>
      <c r="S36" s="158"/>
      <c r="T36" s="158"/>
      <c r="U36" s="159" t="str">
        <f t="shared" si="0"/>
        <v/>
      </c>
      <c r="V36" s="159"/>
      <c r="W36" s="159"/>
      <c r="X36" s="159"/>
      <c r="Y36" s="160" t="s">
        <v>34</v>
      </c>
      <c r="Z36" s="160"/>
      <c r="AA36" s="160"/>
      <c r="AB36" s="160"/>
      <c r="AC36" s="161"/>
    </row>
    <row r="37" spans="2:29" ht="15" customHeight="1" x14ac:dyDescent="0.15">
      <c r="B37" s="189"/>
      <c r="C37" s="28">
        <v>15</v>
      </c>
      <c r="D37" s="184" t="s">
        <v>33</v>
      </c>
      <c r="E37" s="184"/>
      <c r="F37" s="184"/>
      <c r="G37" s="184"/>
      <c r="H37" s="184"/>
      <c r="I37" s="184"/>
      <c r="J37" s="184"/>
      <c r="K37" s="184"/>
      <c r="L37" s="164" t="s">
        <v>91</v>
      </c>
      <c r="M37" s="164"/>
      <c r="N37" s="164"/>
      <c r="O37" s="164"/>
      <c r="P37" s="165">
        <v>9110</v>
      </c>
      <c r="Q37" s="165"/>
      <c r="R37" s="165"/>
      <c r="S37" s="166"/>
      <c r="T37" s="166"/>
      <c r="U37" s="167" t="str">
        <f t="shared" si="0"/>
        <v/>
      </c>
      <c r="V37" s="167"/>
      <c r="W37" s="167"/>
      <c r="X37" s="167"/>
      <c r="Y37" s="164" t="s">
        <v>96</v>
      </c>
      <c r="Z37" s="164" t="s">
        <v>41</v>
      </c>
      <c r="AA37" s="164"/>
      <c r="AB37" s="164"/>
      <c r="AC37" s="176"/>
    </row>
    <row r="38" spans="2:29" ht="15" customHeight="1" x14ac:dyDescent="0.15">
      <c r="B38" s="189"/>
      <c r="C38" s="24">
        <v>16</v>
      </c>
      <c r="D38" s="183" t="s">
        <v>17</v>
      </c>
      <c r="E38" s="183"/>
      <c r="F38" s="183"/>
      <c r="G38" s="183"/>
      <c r="H38" s="183"/>
      <c r="I38" s="183"/>
      <c r="J38" s="183"/>
      <c r="K38" s="183"/>
      <c r="L38" s="156" t="s">
        <v>99</v>
      </c>
      <c r="M38" s="156"/>
      <c r="N38" s="156"/>
      <c r="O38" s="156"/>
      <c r="P38" s="157">
        <v>13200</v>
      </c>
      <c r="Q38" s="157"/>
      <c r="R38" s="157"/>
      <c r="S38" s="158"/>
      <c r="T38" s="158"/>
      <c r="U38" s="159" t="str">
        <f t="shared" si="0"/>
        <v/>
      </c>
      <c r="V38" s="159"/>
      <c r="W38" s="159"/>
      <c r="X38" s="159"/>
      <c r="Y38" s="160" t="s">
        <v>25</v>
      </c>
      <c r="Z38" s="160"/>
      <c r="AA38" s="160"/>
      <c r="AB38" s="160"/>
      <c r="AC38" s="161"/>
    </row>
    <row r="39" spans="2:29" ht="15" customHeight="1" x14ac:dyDescent="0.15">
      <c r="B39" s="189"/>
      <c r="C39" s="28">
        <v>17</v>
      </c>
      <c r="D39" s="184" t="s">
        <v>19</v>
      </c>
      <c r="E39" s="184"/>
      <c r="F39" s="184"/>
      <c r="G39" s="184"/>
      <c r="H39" s="184"/>
      <c r="I39" s="184"/>
      <c r="J39" s="184"/>
      <c r="K39" s="184"/>
      <c r="L39" s="164" t="s">
        <v>93</v>
      </c>
      <c r="M39" s="164"/>
      <c r="N39" s="164"/>
      <c r="O39" s="164"/>
      <c r="P39" s="165">
        <v>19800</v>
      </c>
      <c r="Q39" s="165"/>
      <c r="R39" s="165"/>
      <c r="S39" s="166"/>
      <c r="T39" s="166"/>
      <c r="U39" s="167" t="str">
        <f t="shared" si="0"/>
        <v/>
      </c>
      <c r="V39" s="167"/>
      <c r="W39" s="167"/>
      <c r="X39" s="167"/>
      <c r="Y39" s="168" t="s">
        <v>25</v>
      </c>
      <c r="Z39" s="168"/>
      <c r="AA39" s="168"/>
      <c r="AB39" s="168"/>
      <c r="AC39" s="169"/>
    </row>
    <row r="40" spans="2:29" ht="15" customHeight="1" x14ac:dyDescent="0.15">
      <c r="B40" s="189"/>
      <c r="C40" s="24">
        <v>18</v>
      </c>
      <c r="D40" s="183" t="s">
        <v>20</v>
      </c>
      <c r="E40" s="183"/>
      <c r="F40" s="183"/>
      <c r="G40" s="183"/>
      <c r="H40" s="183"/>
      <c r="I40" s="183"/>
      <c r="J40" s="183"/>
      <c r="K40" s="183"/>
      <c r="L40" s="156" t="s">
        <v>40</v>
      </c>
      <c r="M40" s="156"/>
      <c r="N40" s="156"/>
      <c r="O40" s="156"/>
      <c r="P40" s="157">
        <v>5500</v>
      </c>
      <c r="Q40" s="157"/>
      <c r="R40" s="157"/>
      <c r="S40" s="158"/>
      <c r="T40" s="158"/>
      <c r="U40" s="159" t="str">
        <f t="shared" si="0"/>
        <v/>
      </c>
      <c r="V40" s="159"/>
      <c r="W40" s="159"/>
      <c r="X40" s="159"/>
      <c r="Y40" s="160" t="s">
        <v>25</v>
      </c>
      <c r="Z40" s="160"/>
      <c r="AA40" s="160"/>
      <c r="AB40" s="160"/>
      <c r="AC40" s="161"/>
    </row>
    <row r="41" spans="2:29" ht="15" customHeight="1" x14ac:dyDescent="0.15">
      <c r="B41" s="189"/>
      <c r="C41" s="28">
        <v>19</v>
      </c>
      <c r="D41" s="184" t="s">
        <v>31</v>
      </c>
      <c r="E41" s="184"/>
      <c r="F41" s="184"/>
      <c r="G41" s="184"/>
      <c r="H41" s="184"/>
      <c r="I41" s="184"/>
      <c r="J41" s="184"/>
      <c r="K41" s="184"/>
      <c r="L41" s="164" t="s">
        <v>100</v>
      </c>
      <c r="M41" s="164"/>
      <c r="N41" s="164"/>
      <c r="O41" s="164"/>
      <c r="P41" s="165">
        <v>8910</v>
      </c>
      <c r="Q41" s="165"/>
      <c r="R41" s="165"/>
      <c r="S41" s="166"/>
      <c r="T41" s="166"/>
      <c r="U41" s="167" t="str">
        <f t="shared" si="0"/>
        <v/>
      </c>
      <c r="V41" s="167"/>
      <c r="W41" s="167"/>
      <c r="X41" s="167"/>
      <c r="Y41" s="168" t="s">
        <v>23</v>
      </c>
      <c r="Z41" s="168"/>
      <c r="AA41" s="168"/>
      <c r="AB41" s="168"/>
      <c r="AC41" s="169"/>
    </row>
    <row r="42" spans="2:29" ht="15" customHeight="1" x14ac:dyDescent="0.15">
      <c r="B42" s="189"/>
      <c r="C42" s="24">
        <v>20</v>
      </c>
      <c r="D42" s="183" t="s">
        <v>35</v>
      </c>
      <c r="E42" s="183"/>
      <c r="F42" s="183"/>
      <c r="G42" s="183"/>
      <c r="H42" s="183"/>
      <c r="I42" s="183"/>
      <c r="J42" s="183"/>
      <c r="K42" s="183"/>
      <c r="L42" s="156" t="s">
        <v>101</v>
      </c>
      <c r="M42" s="156"/>
      <c r="N42" s="156"/>
      <c r="O42" s="156"/>
      <c r="P42" s="157">
        <v>60500</v>
      </c>
      <c r="Q42" s="157"/>
      <c r="R42" s="157"/>
      <c r="S42" s="158"/>
      <c r="T42" s="158"/>
      <c r="U42" s="159" t="str">
        <f t="shared" si="0"/>
        <v/>
      </c>
      <c r="V42" s="159"/>
      <c r="W42" s="159"/>
      <c r="X42" s="159"/>
      <c r="Y42" s="160" t="s">
        <v>26</v>
      </c>
      <c r="Z42" s="160"/>
      <c r="AA42" s="160"/>
      <c r="AB42" s="160"/>
      <c r="AC42" s="161"/>
    </row>
    <row r="43" spans="2:29" ht="15" customHeight="1" thickBot="1" x14ac:dyDescent="0.2">
      <c r="B43" s="190"/>
      <c r="C43" s="30">
        <v>21</v>
      </c>
      <c r="D43" s="251" t="s">
        <v>21</v>
      </c>
      <c r="E43" s="251"/>
      <c r="F43" s="251"/>
      <c r="G43" s="251"/>
      <c r="H43" s="251"/>
      <c r="I43" s="251"/>
      <c r="J43" s="251"/>
      <c r="K43" s="251"/>
      <c r="L43" s="240" t="s">
        <v>95</v>
      </c>
      <c r="M43" s="240"/>
      <c r="N43" s="240"/>
      <c r="O43" s="240"/>
      <c r="P43" s="192">
        <v>4400</v>
      </c>
      <c r="Q43" s="192"/>
      <c r="R43" s="192"/>
      <c r="S43" s="193"/>
      <c r="T43" s="193"/>
      <c r="U43" s="194" t="str">
        <f t="shared" si="0"/>
        <v/>
      </c>
      <c r="V43" s="194"/>
      <c r="W43" s="194"/>
      <c r="X43" s="194"/>
      <c r="Y43" s="247" t="s">
        <v>24</v>
      </c>
      <c r="Z43" s="247"/>
      <c r="AA43" s="247"/>
      <c r="AB43" s="247"/>
      <c r="AC43" s="248"/>
    </row>
    <row r="44" spans="2:29" ht="15" customHeight="1" thickTop="1" x14ac:dyDescent="0.15">
      <c r="B44" s="188" t="s">
        <v>102</v>
      </c>
      <c r="C44" s="23">
        <v>22</v>
      </c>
      <c r="D44" s="191" t="s">
        <v>37</v>
      </c>
      <c r="E44" s="191"/>
      <c r="F44" s="191"/>
      <c r="G44" s="191"/>
      <c r="H44" s="191"/>
      <c r="I44" s="191"/>
      <c r="J44" s="191"/>
      <c r="K44" s="191"/>
      <c r="L44" s="258" t="s">
        <v>103</v>
      </c>
      <c r="M44" s="258"/>
      <c r="N44" s="258"/>
      <c r="O44" s="258"/>
      <c r="P44" s="178">
        <v>14120</v>
      </c>
      <c r="Q44" s="178"/>
      <c r="R44" s="178"/>
      <c r="S44" s="179"/>
      <c r="T44" s="179"/>
      <c r="U44" s="180" t="str">
        <f t="shared" si="0"/>
        <v/>
      </c>
      <c r="V44" s="180"/>
      <c r="W44" s="180"/>
      <c r="X44" s="180"/>
      <c r="Y44" s="181" t="s">
        <v>27</v>
      </c>
      <c r="Z44" s="181"/>
      <c r="AA44" s="181"/>
      <c r="AB44" s="181"/>
      <c r="AC44" s="182"/>
    </row>
    <row r="45" spans="2:29" ht="15" customHeight="1" x14ac:dyDescent="0.15">
      <c r="B45" s="189"/>
      <c r="C45" s="28">
        <v>23</v>
      </c>
      <c r="D45" s="184" t="s">
        <v>22</v>
      </c>
      <c r="E45" s="184"/>
      <c r="F45" s="184"/>
      <c r="G45" s="184"/>
      <c r="H45" s="184"/>
      <c r="I45" s="184"/>
      <c r="J45" s="184"/>
      <c r="K45" s="184"/>
      <c r="L45" s="164" t="s">
        <v>39</v>
      </c>
      <c r="M45" s="164"/>
      <c r="N45" s="164"/>
      <c r="O45" s="164"/>
      <c r="P45" s="165">
        <v>2750</v>
      </c>
      <c r="Q45" s="165"/>
      <c r="R45" s="165"/>
      <c r="S45" s="166"/>
      <c r="T45" s="166"/>
      <c r="U45" s="167" t="str">
        <f t="shared" si="0"/>
        <v/>
      </c>
      <c r="V45" s="167"/>
      <c r="W45" s="167"/>
      <c r="X45" s="167"/>
      <c r="Y45" s="168" t="s">
        <v>28</v>
      </c>
      <c r="Z45" s="168"/>
      <c r="AA45" s="168"/>
      <c r="AB45" s="168"/>
      <c r="AC45" s="169"/>
    </row>
    <row r="46" spans="2:29" ht="15" customHeight="1" thickBot="1" x14ac:dyDescent="0.2">
      <c r="B46" s="190"/>
      <c r="C46" s="25">
        <v>24</v>
      </c>
      <c r="D46" s="257" t="s">
        <v>38</v>
      </c>
      <c r="E46" s="257"/>
      <c r="F46" s="257"/>
      <c r="G46" s="257"/>
      <c r="H46" s="257"/>
      <c r="I46" s="257"/>
      <c r="J46" s="257"/>
      <c r="K46" s="257"/>
      <c r="L46" s="259" t="s">
        <v>39</v>
      </c>
      <c r="M46" s="259"/>
      <c r="N46" s="259"/>
      <c r="O46" s="259"/>
      <c r="P46" s="260">
        <v>3790</v>
      </c>
      <c r="Q46" s="260"/>
      <c r="R46" s="260"/>
      <c r="S46" s="253"/>
      <c r="T46" s="253"/>
      <c r="U46" s="254" t="str">
        <f t="shared" si="0"/>
        <v/>
      </c>
      <c r="V46" s="254"/>
      <c r="W46" s="254"/>
      <c r="X46" s="254"/>
      <c r="Y46" s="255" t="s">
        <v>28</v>
      </c>
      <c r="Z46" s="255"/>
      <c r="AA46" s="255"/>
      <c r="AB46" s="255"/>
      <c r="AC46" s="256"/>
    </row>
    <row r="47" spans="2:29" ht="15" customHeight="1" thickTop="1" thickBot="1" x14ac:dyDescent="0.2">
      <c r="B47" s="195" t="s">
        <v>105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7">
        <v>1430</v>
      </c>
      <c r="Q47" s="197"/>
      <c r="R47" s="197"/>
      <c r="S47" s="198"/>
      <c r="T47" s="198"/>
      <c r="U47" s="199" t="str">
        <f t="shared" ref="U47" si="1">IF(S47="","",P47*S47)</f>
        <v/>
      </c>
      <c r="V47" s="199"/>
      <c r="W47" s="199"/>
      <c r="X47" s="199"/>
      <c r="Y47" s="196" t="s">
        <v>71</v>
      </c>
      <c r="Z47" s="196"/>
      <c r="AA47" s="196"/>
      <c r="AB47" s="196"/>
      <c r="AC47" s="252"/>
    </row>
    <row r="48" spans="2:29" ht="15" customHeight="1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185" t="s">
        <v>72</v>
      </c>
      <c r="Q48" s="130"/>
      <c r="R48" s="130"/>
      <c r="S48" s="130"/>
      <c r="T48" s="186"/>
      <c r="U48" s="187" t="str">
        <f>IF(SUM(U23:X47)=0,"",SUM(U23:X47))</f>
        <v/>
      </c>
      <c r="V48" s="187"/>
      <c r="W48" s="187"/>
      <c r="X48" s="187"/>
      <c r="Y48" s="11" t="s">
        <v>61</v>
      </c>
      <c r="Z48" s="12"/>
      <c r="AA48" s="10"/>
      <c r="AB48" s="10"/>
      <c r="AC48" s="10"/>
    </row>
    <row r="49" spans="2:29" ht="15" customHeight="1" thickBot="1" x14ac:dyDescent="0.2">
      <c r="O49" s="8"/>
      <c r="P49" s="204" t="s">
        <v>73</v>
      </c>
      <c r="Q49" s="205"/>
      <c r="R49" s="205"/>
      <c r="S49" s="205"/>
      <c r="T49" s="206"/>
      <c r="U49" s="207" t="str">
        <f>IF(U48="","",ROUNDDOWN(U48/11,0))</f>
        <v/>
      </c>
      <c r="V49" s="207"/>
      <c r="W49" s="207"/>
      <c r="X49" s="207"/>
      <c r="Y49" s="13" t="s">
        <v>61</v>
      </c>
      <c r="Z49" s="14"/>
    </row>
    <row r="50" spans="2:29" ht="18.75" customHeight="1" x14ac:dyDescent="0.15">
      <c r="B50" s="213" t="s">
        <v>123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</row>
    <row r="51" spans="2:29" ht="18.75" customHeight="1" x14ac:dyDescent="0.15"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</row>
    <row r="52" spans="2:29" ht="18.75" customHeight="1" x14ac:dyDescent="0.15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</row>
    <row r="53" spans="2:29" ht="18.75" customHeight="1" x14ac:dyDescent="0.15"/>
    <row r="54" spans="2:29" ht="18.75" customHeight="1" x14ac:dyDescent="0.15">
      <c r="B54" s="208" t="s">
        <v>74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</row>
    <row r="55" spans="2:29" ht="18.75" customHeight="1" x14ac:dyDescent="0.15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</row>
    <row r="56" spans="2:29" ht="18.75" customHeight="1" x14ac:dyDescent="0.15"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</row>
    <row r="57" spans="2:29" ht="18.75" customHeight="1" x14ac:dyDescent="0.25">
      <c r="B57" s="3"/>
      <c r="E57" s="4"/>
      <c r="W57" s="2"/>
      <c r="X57" s="2"/>
      <c r="Y57" s="2"/>
      <c r="Z57" s="2"/>
      <c r="AA57" s="2"/>
      <c r="AB57" s="2"/>
    </row>
    <row r="58" spans="2:29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W58" s="2"/>
      <c r="X58" s="2"/>
      <c r="Y58" s="2"/>
      <c r="Z58" s="2"/>
      <c r="AA58" s="2"/>
      <c r="AB58" s="2"/>
    </row>
    <row r="59" spans="2:29" ht="18.7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U59" s="78" t="s">
        <v>52</v>
      </c>
      <c r="V59" s="79"/>
      <c r="W59" s="82" t="s">
        <v>78</v>
      </c>
      <c r="X59" s="82"/>
      <c r="Y59" s="82" t="str">
        <f>IF(Y6="","",Y6)</f>
        <v/>
      </c>
      <c r="Z59" s="82"/>
      <c r="AA59" s="82"/>
      <c r="AB59" s="210"/>
    </row>
    <row r="60" spans="2:29" ht="18.75" customHeight="1" x14ac:dyDescent="0.15">
      <c r="B60" s="2"/>
      <c r="C60" s="2"/>
      <c r="D60" s="212" t="str">
        <f>IF(D7="","",D7)</f>
        <v/>
      </c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4" t="s">
        <v>75</v>
      </c>
      <c r="U60" s="80"/>
      <c r="V60" s="81"/>
      <c r="W60" s="83"/>
      <c r="X60" s="83"/>
      <c r="Y60" s="83"/>
      <c r="Z60" s="83"/>
      <c r="AA60" s="83"/>
      <c r="AB60" s="211"/>
    </row>
    <row r="61" spans="2:29" ht="18.7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S61" s="2"/>
      <c r="T61" s="2"/>
      <c r="U61" s="130" t="s">
        <v>56</v>
      </c>
      <c r="V61" s="130"/>
      <c r="W61" s="34" t="str">
        <f>IF(W8="","",W8)</f>
        <v/>
      </c>
      <c r="X61" s="6" t="s">
        <v>57</v>
      </c>
      <c r="Y61" s="34" t="str">
        <f>IF(Y8="","",Y8)</f>
        <v/>
      </c>
      <c r="Z61" s="6" t="s">
        <v>58</v>
      </c>
      <c r="AA61" s="34" t="str">
        <f>IF(AA8="","",AA8)</f>
        <v/>
      </c>
      <c r="AB61" s="6" t="s">
        <v>59</v>
      </c>
    </row>
    <row r="62" spans="2:29" ht="18.7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8.75" customHeight="1" thickBot="1" x14ac:dyDescent="0.2"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8.75" customHeight="1" x14ac:dyDescent="0.15">
      <c r="B64" s="137" t="s">
        <v>109</v>
      </c>
      <c r="C64" s="138"/>
      <c r="D64" s="138"/>
      <c r="E64" s="138"/>
      <c r="F64" s="138"/>
      <c r="G64" s="138"/>
      <c r="H64" s="138"/>
      <c r="I64" s="200" t="str">
        <f>I11</f>
        <v/>
      </c>
      <c r="J64" s="200"/>
      <c r="K64" s="200"/>
      <c r="L64" s="200"/>
      <c r="M64" s="200"/>
      <c r="N64" s="200"/>
      <c r="O64" s="143" t="s">
        <v>61</v>
      </c>
      <c r="P64" s="14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8.75" customHeight="1" thickBot="1" x14ac:dyDescent="0.2">
      <c r="B65" s="139"/>
      <c r="C65" s="140"/>
      <c r="D65" s="140"/>
      <c r="E65" s="140"/>
      <c r="F65" s="140"/>
      <c r="G65" s="140"/>
      <c r="H65" s="140"/>
      <c r="I65" s="201"/>
      <c r="J65" s="201"/>
      <c r="K65" s="201"/>
      <c r="L65" s="201"/>
      <c r="M65" s="201"/>
      <c r="N65" s="201"/>
      <c r="O65" s="145"/>
      <c r="P65" s="146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8.75" customHeight="1" thickBot="1" x14ac:dyDescent="0.3">
      <c r="B66" s="7"/>
    </row>
    <row r="67" spans="2:29" ht="18.75" customHeight="1" x14ac:dyDescent="0.15">
      <c r="B67" s="92" t="s">
        <v>79</v>
      </c>
      <c r="C67" s="93"/>
      <c r="D67" s="100" t="str">
        <f>D14</f>
        <v>□</v>
      </c>
      <c r="E67" s="98" t="s">
        <v>42</v>
      </c>
      <c r="F67" s="99"/>
      <c r="G67" s="99"/>
      <c r="H67" s="100" t="s">
        <v>0</v>
      </c>
      <c r="I67" s="101"/>
      <c r="J67" s="102"/>
      <c r="K67" s="202" t="str">
        <f>IF(K14="","",K14)</f>
        <v/>
      </c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3"/>
    </row>
    <row r="68" spans="2:29" ht="18.75" customHeight="1" x14ac:dyDescent="0.15">
      <c r="B68" s="94"/>
      <c r="C68" s="95"/>
      <c r="D68" s="107"/>
      <c r="E68" s="96"/>
      <c r="F68" s="97"/>
      <c r="G68" s="97"/>
      <c r="H68" s="107" t="s">
        <v>1</v>
      </c>
      <c r="I68" s="108"/>
      <c r="J68" s="109"/>
      <c r="K68" s="214" t="str">
        <f>IF(K15="","",K15)</f>
        <v/>
      </c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215"/>
    </row>
    <row r="69" spans="2:29" ht="18.75" customHeight="1" x14ac:dyDescent="0.15">
      <c r="B69" s="94"/>
      <c r="C69" s="95"/>
      <c r="D69" s="107"/>
      <c r="E69" s="96"/>
      <c r="F69" s="97"/>
      <c r="G69" s="97"/>
      <c r="H69" s="107" t="s">
        <v>62</v>
      </c>
      <c r="I69" s="108"/>
      <c r="J69" s="109"/>
      <c r="K69" s="20" t="str">
        <f>K16</f>
        <v>□</v>
      </c>
      <c r="L69" s="63" t="s">
        <v>63</v>
      </c>
      <c r="M69" s="63"/>
      <c r="N69" s="21" t="str">
        <f>N16</f>
        <v>□</v>
      </c>
      <c r="O69" s="63" t="s">
        <v>106</v>
      </c>
      <c r="P69" s="63"/>
      <c r="Q69" s="21" t="str">
        <f>Q16</f>
        <v>□</v>
      </c>
      <c r="R69" s="63" t="s">
        <v>43</v>
      </c>
      <c r="S69" s="63"/>
      <c r="T69" s="21" t="str">
        <f>T16</f>
        <v>□</v>
      </c>
      <c r="U69" s="64" t="s">
        <v>107</v>
      </c>
      <c r="V69" s="64"/>
      <c r="W69" s="21" t="str">
        <f>W16</f>
        <v>□</v>
      </c>
      <c r="X69" s="64" t="s">
        <v>108</v>
      </c>
      <c r="Y69" s="64"/>
      <c r="Z69" s="21" t="str">
        <f>Z16</f>
        <v>□</v>
      </c>
      <c r="AA69" s="64" t="s">
        <v>119</v>
      </c>
      <c r="AB69" s="64"/>
      <c r="AC69" s="31"/>
    </row>
    <row r="70" spans="2:29" ht="18.75" customHeight="1" x14ac:dyDescent="0.15">
      <c r="B70" s="94"/>
      <c r="C70" s="95"/>
      <c r="D70" s="39" t="str">
        <f>D17</f>
        <v>□</v>
      </c>
      <c r="E70" s="96" t="s">
        <v>81</v>
      </c>
      <c r="F70" s="97"/>
      <c r="G70" s="97"/>
      <c r="H70" s="107" t="s">
        <v>36</v>
      </c>
      <c r="I70" s="108"/>
      <c r="J70" s="109"/>
      <c r="K70" s="216" t="str">
        <f>IF(K17="","",K17)</f>
        <v/>
      </c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7"/>
    </row>
    <row r="71" spans="2:29" ht="18.75" customHeight="1" x14ac:dyDescent="0.15">
      <c r="B71" s="150" t="s">
        <v>82</v>
      </c>
      <c r="C71" s="151"/>
      <c r="D71" s="151"/>
      <c r="E71" s="151"/>
      <c r="F71" s="151"/>
      <c r="G71" s="152"/>
      <c r="H71" s="234" t="str">
        <f>IF(H18="","",H18)</f>
        <v/>
      </c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6"/>
    </row>
    <row r="72" spans="2:29" ht="18.75" customHeight="1" x14ac:dyDescent="0.15">
      <c r="B72" s="153"/>
      <c r="C72" s="154"/>
      <c r="D72" s="154"/>
      <c r="E72" s="154"/>
      <c r="F72" s="154"/>
      <c r="G72" s="155"/>
      <c r="H72" s="216" t="str">
        <f>IF(H19="","",H19)</f>
        <v/>
      </c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7"/>
    </row>
    <row r="73" spans="2:29" ht="18.75" customHeight="1" thickBot="1" x14ac:dyDescent="0.2">
      <c r="B73" s="65" t="s">
        <v>64</v>
      </c>
      <c r="C73" s="66"/>
      <c r="D73" s="67" t="s">
        <v>44</v>
      </c>
      <c r="E73" s="67"/>
      <c r="F73" s="16" t="str">
        <f>IF(F20="","",F20)</f>
        <v/>
      </c>
      <c r="G73" s="16" t="s">
        <v>2</v>
      </c>
      <c r="H73" s="16" t="str">
        <f>IF(H20="","",H20)</f>
        <v/>
      </c>
      <c r="I73" s="16" t="s">
        <v>3</v>
      </c>
      <c r="J73" s="16" t="str">
        <f>IF(J20="","",J20)</f>
        <v/>
      </c>
      <c r="K73" s="16" t="s">
        <v>4</v>
      </c>
      <c r="L73" s="16" t="str">
        <f>IF(L20="","",L20)</f>
        <v/>
      </c>
      <c r="M73" s="68" t="s">
        <v>6</v>
      </c>
      <c r="N73" s="69"/>
      <c r="O73" s="70" t="s">
        <v>5</v>
      </c>
      <c r="P73" s="71"/>
      <c r="Q73" s="72"/>
      <c r="R73" s="17" t="str">
        <f>R20</f>
        <v>□</v>
      </c>
      <c r="S73" s="53" t="s">
        <v>120</v>
      </c>
      <c r="T73" s="53"/>
      <c r="U73" s="38" t="str">
        <f>U20</f>
        <v>□</v>
      </c>
      <c r="V73" s="36" t="s">
        <v>122</v>
      </c>
      <c r="W73" s="125" t="s">
        <v>83</v>
      </c>
      <c r="X73" s="126"/>
      <c r="Y73" s="66"/>
      <c r="Z73" s="17" t="str">
        <f>Z20</f>
        <v>□</v>
      </c>
      <c r="AA73" s="18" t="s">
        <v>84</v>
      </c>
      <c r="AB73" s="17" t="str">
        <f>AB20</f>
        <v>□</v>
      </c>
      <c r="AC73" s="19" t="s">
        <v>85</v>
      </c>
    </row>
    <row r="74" spans="2:29" ht="7.5" customHeight="1" thickBot="1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2:29" ht="15" customHeight="1" thickBot="1" x14ac:dyDescent="0.2">
      <c r="B75" s="237" t="s">
        <v>65</v>
      </c>
      <c r="C75" s="238"/>
      <c r="D75" s="238"/>
      <c r="E75" s="238"/>
      <c r="F75" s="238"/>
      <c r="G75" s="238"/>
      <c r="H75" s="238"/>
      <c r="I75" s="238"/>
      <c r="J75" s="238"/>
      <c r="K75" s="238"/>
      <c r="L75" s="162" t="s">
        <v>66</v>
      </c>
      <c r="M75" s="162"/>
      <c r="N75" s="162"/>
      <c r="O75" s="162"/>
      <c r="P75" s="175" t="s">
        <v>67</v>
      </c>
      <c r="Q75" s="175"/>
      <c r="R75" s="175"/>
      <c r="S75" s="162" t="s">
        <v>68</v>
      </c>
      <c r="T75" s="162"/>
      <c r="U75" s="115" t="s">
        <v>69</v>
      </c>
      <c r="V75" s="115"/>
      <c r="W75" s="115"/>
      <c r="X75" s="115"/>
      <c r="Y75" s="162" t="s">
        <v>70</v>
      </c>
      <c r="Z75" s="162"/>
      <c r="AA75" s="162"/>
      <c r="AB75" s="162"/>
      <c r="AC75" s="163"/>
    </row>
    <row r="76" spans="2:29" ht="15" customHeight="1" thickTop="1" x14ac:dyDescent="0.15">
      <c r="B76" s="188" t="s">
        <v>86</v>
      </c>
      <c r="C76" s="26">
        <v>1</v>
      </c>
      <c r="D76" s="250" t="s">
        <v>8</v>
      </c>
      <c r="E76" s="250"/>
      <c r="F76" s="250"/>
      <c r="G76" s="250"/>
      <c r="H76" s="250"/>
      <c r="I76" s="250"/>
      <c r="J76" s="250"/>
      <c r="K76" s="250"/>
      <c r="L76" s="73" t="s">
        <v>87</v>
      </c>
      <c r="M76" s="73"/>
      <c r="N76" s="73"/>
      <c r="O76" s="73"/>
      <c r="P76" s="170">
        <v>6600</v>
      </c>
      <c r="Q76" s="170"/>
      <c r="R76" s="170"/>
      <c r="S76" s="220" t="str">
        <f>IF(S23="","",S23)</f>
        <v/>
      </c>
      <c r="T76" s="220"/>
      <c r="U76" s="172" t="str">
        <f>IF(S76="","",P76*S76)</f>
        <v/>
      </c>
      <c r="V76" s="172"/>
      <c r="W76" s="172"/>
      <c r="X76" s="172"/>
      <c r="Y76" s="173" t="s">
        <v>23</v>
      </c>
      <c r="Z76" s="173"/>
      <c r="AA76" s="173"/>
      <c r="AB76" s="173"/>
      <c r="AC76" s="174"/>
    </row>
    <row r="77" spans="2:29" ht="15" customHeight="1" x14ac:dyDescent="0.15">
      <c r="B77" s="189"/>
      <c r="C77" s="22">
        <v>2</v>
      </c>
      <c r="D77" s="183" t="s">
        <v>7</v>
      </c>
      <c r="E77" s="183"/>
      <c r="F77" s="183"/>
      <c r="G77" s="183"/>
      <c r="H77" s="183"/>
      <c r="I77" s="183"/>
      <c r="J77" s="183"/>
      <c r="K77" s="183"/>
      <c r="L77" s="156" t="s">
        <v>88</v>
      </c>
      <c r="M77" s="156"/>
      <c r="N77" s="156"/>
      <c r="O77" s="156"/>
      <c r="P77" s="157">
        <v>5870</v>
      </c>
      <c r="Q77" s="157"/>
      <c r="R77" s="157"/>
      <c r="S77" s="219" t="str">
        <f t="shared" ref="S77:S100" si="2">IF(S24="","",S24)</f>
        <v/>
      </c>
      <c r="T77" s="219"/>
      <c r="U77" s="159" t="str">
        <f t="shared" ref="U77:U100" si="3">IF(S77="","",P77*S77)</f>
        <v/>
      </c>
      <c r="V77" s="159"/>
      <c r="W77" s="159"/>
      <c r="X77" s="159"/>
      <c r="Y77" s="160" t="s">
        <v>23</v>
      </c>
      <c r="Z77" s="160"/>
      <c r="AA77" s="160"/>
      <c r="AB77" s="160"/>
      <c r="AC77" s="161"/>
    </row>
    <row r="78" spans="2:29" ht="15" customHeight="1" x14ac:dyDescent="0.15">
      <c r="B78" s="189"/>
      <c r="C78" s="27">
        <v>3</v>
      </c>
      <c r="D78" s="184" t="s">
        <v>9</v>
      </c>
      <c r="E78" s="184"/>
      <c r="F78" s="184"/>
      <c r="G78" s="184"/>
      <c r="H78" s="184"/>
      <c r="I78" s="184"/>
      <c r="J78" s="184"/>
      <c r="K78" s="184"/>
      <c r="L78" s="164" t="s">
        <v>89</v>
      </c>
      <c r="M78" s="164"/>
      <c r="N78" s="164"/>
      <c r="O78" s="164"/>
      <c r="P78" s="165">
        <v>4400</v>
      </c>
      <c r="Q78" s="165"/>
      <c r="R78" s="165"/>
      <c r="S78" s="218" t="str">
        <f t="shared" si="2"/>
        <v/>
      </c>
      <c r="T78" s="218"/>
      <c r="U78" s="167" t="str">
        <f t="shared" si="3"/>
        <v/>
      </c>
      <c r="V78" s="167"/>
      <c r="W78" s="167"/>
      <c r="X78" s="167"/>
      <c r="Y78" s="168" t="s">
        <v>23</v>
      </c>
      <c r="Z78" s="168"/>
      <c r="AA78" s="168"/>
      <c r="AB78" s="168"/>
      <c r="AC78" s="169"/>
    </row>
    <row r="79" spans="2:29" ht="15" customHeight="1" x14ac:dyDescent="0.15">
      <c r="B79" s="189"/>
      <c r="C79" s="22">
        <v>4</v>
      </c>
      <c r="D79" s="183" t="s">
        <v>10</v>
      </c>
      <c r="E79" s="183"/>
      <c r="F79" s="183"/>
      <c r="G79" s="183"/>
      <c r="H79" s="183"/>
      <c r="I79" s="183"/>
      <c r="J79" s="183"/>
      <c r="K79" s="183"/>
      <c r="L79" s="156" t="s">
        <v>90</v>
      </c>
      <c r="M79" s="156"/>
      <c r="N79" s="156"/>
      <c r="O79" s="156"/>
      <c r="P79" s="157">
        <v>3300</v>
      </c>
      <c r="Q79" s="157"/>
      <c r="R79" s="157"/>
      <c r="S79" s="219" t="str">
        <f t="shared" si="2"/>
        <v/>
      </c>
      <c r="T79" s="219"/>
      <c r="U79" s="159" t="str">
        <f t="shared" si="3"/>
        <v/>
      </c>
      <c r="V79" s="159"/>
      <c r="W79" s="159"/>
      <c r="X79" s="159"/>
      <c r="Y79" s="160" t="s">
        <v>23</v>
      </c>
      <c r="Z79" s="160"/>
      <c r="AA79" s="160"/>
      <c r="AB79" s="160"/>
      <c r="AC79" s="161"/>
    </row>
    <row r="80" spans="2:29" ht="15" customHeight="1" x14ac:dyDescent="0.15">
      <c r="B80" s="189"/>
      <c r="C80" s="27">
        <v>5</v>
      </c>
      <c r="D80" s="184" t="s">
        <v>32</v>
      </c>
      <c r="E80" s="184"/>
      <c r="F80" s="184"/>
      <c r="G80" s="184"/>
      <c r="H80" s="184"/>
      <c r="I80" s="184"/>
      <c r="J80" s="184"/>
      <c r="K80" s="184"/>
      <c r="L80" s="164" t="s">
        <v>91</v>
      </c>
      <c r="M80" s="164"/>
      <c r="N80" s="164"/>
      <c r="O80" s="164"/>
      <c r="P80" s="165">
        <v>8690</v>
      </c>
      <c r="Q80" s="165"/>
      <c r="R80" s="165"/>
      <c r="S80" s="218" t="str">
        <f t="shared" si="2"/>
        <v/>
      </c>
      <c r="T80" s="218"/>
      <c r="U80" s="167" t="str">
        <f t="shared" si="3"/>
        <v/>
      </c>
      <c r="V80" s="167"/>
      <c r="W80" s="167"/>
      <c r="X80" s="167"/>
      <c r="Y80" s="164" t="s">
        <v>96</v>
      </c>
      <c r="Z80" s="164" t="s">
        <v>41</v>
      </c>
      <c r="AA80" s="164"/>
      <c r="AB80" s="164"/>
      <c r="AC80" s="176"/>
    </row>
    <row r="81" spans="2:29" ht="15" customHeight="1" x14ac:dyDescent="0.15">
      <c r="B81" s="189"/>
      <c r="C81" s="22">
        <v>6</v>
      </c>
      <c r="D81" s="183" t="s">
        <v>11</v>
      </c>
      <c r="E81" s="183"/>
      <c r="F81" s="183"/>
      <c r="G81" s="183"/>
      <c r="H81" s="183"/>
      <c r="I81" s="183"/>
      <c r="J81" s="183"/>
      <c r="K81" s="183"/>
      <c r="L81" s="156" t="s">
        <v>92</v>
      </c>
      <c r="M81" s="156"/>
      <c r="N81" s="156"/>
      <c r="O81" s="156"/>
      <c r="P81" s="157">
        <v>4920</v>
      </c>
      <c r="Q81" s="157"/>
      <c r="R81" s="157"/>
      <c r="S81" s="219" t="str">
        <f t="shared" si="2"/>
        <v/>
      </c>
      <c r="T81" s="219"/>
      <c r="U81" s="159" t="str">
        <f t="shared" si="3"/>
        <v/>
      </c>
      <c r="V81" s="159"/>
      <c r="W81" s="159"/>
      <c r="X81" s="159"/>
      <c r="Y81" s="160" t="s">
        <v>23</v>
      </c>
      <c r="Z81" s="160"/>
      <c r="AA81" s="160"/>
      <c r="AB81" s="160"/>
      <c r="AC81" s="161"/>
    </row>
    <row r="82" spans="2:29" ht="15" customHeight="1" x14ac:dyDescent="0.15">
      <c r="B82" s="189"/>
      <c r="C82" s="27">
        <v>7</v>
      </c>
      <c r="D82" s="184" t="s">
        <v>12</v>
      </c>
      <c r="E82" s="184"/>
      <c r="F82" s="184"/>
      <c r="G82" s="184"/>
      <c r="H82" s="184"/>
      <c r="I82" s="184"/>
      <c r="J82" s="184"/>
      <c r="K82" s="184"/>
      <c r="L82" s="164" t="s">
        <v>93</v>
      </c>
      <c r="M82" s="164"/>
      <c r="N82" s="164"/>
      <c r="O82" s="164"/>
      <c r="P82" s="165">
        <v>19800</v>
      </c>
      <c r="Q82" s="165"/>
      <c r="R82" s="165"/>
      <c r="S82" s="218" t="str">
        <f t="shared" si="2"/>
        <v/>
      </c>
      <c r="T82" s="218"/>
      <c r="U82" s="167" t="str">
        <f t="shared" si="3"/>
        <v/>
      </c>
      <c r="V82" s="167"/>
      <c r="W82" s="167"/>
      <c r="X82" s="167"/>
      <c r="Y82" s="168" t="s">
        <v>23</v>
      </c>
      <c r="Z82" s="168"/>
      <c r="AA82" s="168"/>
      <c r="AB82" s="168"/>
      <c r="AC82" s="169"/>
    </row>
    <row r="83" spans="2:29" ht="15" customHeight="1" x14ac:dyDescent="0.15">
      <c r="B83" s="189"/>
      <c r="C83" s="22">
        <v>8</v>
      </c>
      <c r="D83" s="183" t="s">
        <v>29</v>
      </c>
      <c r="E83" s="183"/>
      <c r="F83" s="183"/>
      <c r="G83" s="183"/>
      <c r="H83" s="183"/>
      <c r="I83" s="183"/>
      <c r="J83" s="183"/>
      <c r="K83" s="183"/>
      <c r="L83" s="156" t="s">
        <v>94</v>
      </c>
      <c r="M83" s="156"/>
      <c r="N83" s="156"/>
      <c r="O83" s="156"/>
      <c r="P83" s="157">
        <v>4950</v>
      </c>
      <c r="Q83" s="157"/>
      <c r="R83" s="157"/>
      <c r="S83" s="219" t="str">
        <f t="shared" si="2"/>
        <v/>
      </c>
      <c r="T83" s="219"/>
      <c r="U83" s="159" t="str">
        <f t="shared" si="3"/>
        <v/>
      </c>
      <c r="V83" s="159"/>
      <c r="W83" s="159"/>
      <c r="X83" s="159"/>
      <c r="Y83" s="160" t="s">
        <v>23</v>
      </c>
      <c r="Z83" s="160"/>
      <c r="AA83" s="160"/>
      <c r="AB83" s="160"/>
      <c r="AC83" s="161"/>
    </row>
    <row r="84" spans="2:29" ht="15" customHeight="1" thickBot="1" x14ac:dyDescent="0.2">
      <c r="B84" s="190"/>
      <c r="C84" s="29">
        <v>9</v>
      </c>
      <c r="D84" s="249" t="s">
        <v>13</v>
      </c>
      <c r="E84" s="249"/>
      <c r="F84" s="249"/>
      <c r="G84" s="249"/>
      <c r="H84" s="249"/>
      <c r="I84" s="249"/>
      <c r="J84" s="249"/>
      <c r="K84" s="249"/>
      <c r="L84" s="240" t="s">
        <v>95</v>
      </c>
      <c r="M84" s="240"/>
      <c r="N84" s="240"/>
      <c r="O84" s="240"/>
      <c r="P84" s="192">
        <v>4400</v>
      </c>
      <c r="Q84" s="192"/>
      <c r="R84" s="192"/>
      <c r="S84" s="241" t="str">
        <f t="shared" si="2"/>
        <v/>
      </c>
      <c r="T84" s="241"/>
      <c r="U84" s="194" t="str">
        <f t="shared" si="3"/>
        <v/>
      </c>
      <c r="V84" s="194"/>
      <c r="W84" s="194"/>
      <c r="X84" s="194"/>
      <c r="Y84" s="247" t="s">
        <v>24</v>
      </c>
      <c r="Z84" s="247"/>
      <c r="AA84" s="247"/>
      <c r="AB84" s="247"/>
      <c r="AC84" s="248"/>
    </row>
    <row r="85" spans="2:29" ht="15" customHeight="1" thickTop="1" x14ac:dyDescent="0.15">
      <c r="B85" s="188" t="s">
        <v>97</v>
      </c>
      <c r="C85" s="23">
        <v>10</v>
      </c>
      <c r="D85" s="191" t="s">
        <v>15</v>
      </c>
      <c r="E85" s="191"/>
      <c r="F85" s="191"/>
      <c r="G85" s="191"/>
      <c r="H85" s="191"/>
      <c r="I85" s="191"/>
      <c r="J85" s="191"/>
      <c r="K85" s="191"/>
      <c r="L85" s="177" t="s">
        <v>98</v>
      </c>
      <c r="M85" s="177"/>
      <c r="N85" s="177"/>
      <c r="O85" s="177"/>
      <c r="P85" s="178">
        <v>6600</v>
      </c>
      <c r="Q85" s="178"/>
      <c r="R85" s="178"/>
      <c r="S85" s="239" t="str">
        <f t="shared" si="2"/>
        <v/>
      </c>
      <c r="T85" s="239"/>
      <c r="U85" s="180" t="str">
        <f t="shared" si="3"/>
        <v/>
      </c>
      <c r="V85" s="180"/>
      <c r="W85" s="180"/>
      <c r="X85" s="180"/>
      <c r="Y85" s="181" t="s">
        <v>23</v>
      </c>
      <c r="Z85" s="181"/>
      <c r="AA85" s="181"/>
      <c r="AB85" s="181"/>
      <c r="AC85" s="182"/>
    </row>
    <row r="86" spans="2:29" ht="15" customHeight="1" x14ac:dyDescent="0.15">
      <c r="B86" s="189"/>
      <c r="C86" s="28">
        <v>11</v>
      </c>
      <c r="D86" s="184" t="s">
        <v>30</v>
      </c>
      <c r="E86" s="184"/>
      <c r="F86" s="184"/>
      <c r="G86" s="184"/>
      <c r="H86" s="184"/>
      <c r="I86" s="184"/>
      <c r="J86" s="184"/>
      <c r="K86" s="184"/>
      <c r="L86" s="164" t="s">
        <v>88</v>
      </c>
      <c r="M86" s="164"/>
      <c r="N86" s="164"/>
      <c r="O86" s="164"/>
      <c r="P86" s="165">
        <v>6600</v>
      </c>
      <c r="Q86" s="165"/>
      <c r="R86" s="165"/>
      <c r="S86" s="218" t="str">
        <f t="shared" si="2"/>
        <v/>
      </c>
      <c r="T86" s="218"/>
      <c r="U86" s="167" t="str">
        <f t="shared" si="3"/>
        <v/>
      </c>
      <c r="V86" s="167"/>
      <c r="W86" s="167"/>
      <c r="X86" s="167"/>
      <c r="Y86" s="168" t="s">
        <v>25</v>
      </c>
      <c r="Z86" s="168"/>
      <c r="AA86" s="168"/>
      <c r="AB86" s="168"/>
      <c r="AC86" s="169"/>
    </row>
    <row r="87" spans="2:29" ht="15" customHeight="1" x14ac:dyDescent="0.15">
      <c r="B87" s="189"/>
      <c r="C87" s="24">
        <v>12</v>
      </c>
      <c r="D87" s="183" t="s">
        <v>14</v>
      </c>
      <c r="E87" s="183"/>
      <c r="F87" s="183"/>
      <c r="G87" s="183"/>
      <c r="H87" s="183"/>
      <c r="I87" s="183"/>
      <c r="J87" s="183"/>
      <c r="K87" s="183"/>
      <c r="L87" s="156" t="s">
        <v>88</v>
      </c>
      <c r="M87" s="156"/>
      <c r="N87" s="156"/>
      <c r="O87" s="156"/>
      <c r="P87" s="157">
        <v>5870</v>
      </c>
      <c r="Q87" s="157"/>
      <c r="R87" s="157"/>
      <c r="S87" s="219" t="str">
        <f t="shared" si="2"/>
        <v/>
      </c>
      <c r="T87" s="219"/>
      <c r="U87" s="159" t="str">
        <f t="shared" si="3"/>
        <v/>
      </c>
      <c r="V87" s="159"/>
      <c r="W87" s="159"/>
      <c r="X87" s="159"/>
      <c r="Y87" s="160" t="s">
        <v>25</v>
      </c>
      <c r="Z87" s="160"/>
      <c r="AA87" s="160"/>
      <c r="AB87" s="160"/>
      <c r="AC87" s="161"/>
    </row>
    <row r="88" spans="2:29" ht="15" customHeight="1" x14ac:dyDescent="0.15">
      <c r="B88" s="189"/>
      <c r="C88" s="28">
        <v>13</v>
      </c>
      <c r="D88" s="184" t="s">
        <v>18</v>
      </c>
      <c r="E88" s="184"/>
      <c r="F88" s="184"/>
      <c r="G88" s="184"/>
      <c r="H88" s="184"/>
      <c r="I88" s="184"/>
      <c r="J88" s="184"/>
      <c r="K88" s="184"/>
      <c r="L88" s="164" t="s">
        <v>89</v>
      </c>
      <c r="M88" s="164"/>
      <c r="N88" s="164"/>
      <c r="O88" s="164"/>
      <c r="P88" s="165">
        <v>4400</v>
      </c>
      <c r="Q88" s="165"/>
      <c r="R88" s="165"/>
      <c r="S88" s="218" t="str">
        <f t="shared" si="2"/>
        <v/>
      </c>
      <c r="T88" s="218"/>
      <c r="U88" s="167" t="str">
        <f t="shared" si="3"/>
        <v/>
      </c>
      <c r="V88" s="167"/>
      <c r="W88" s="167"/>
      <c r="X88" s="167"/>
      <c r="Y88" s="168" t="s">
        <v>23</v>
      </c>
      <c r="Z88" s="168"/>
      <c r="AA88" s="168"/>
      <c r="AB88" s="168"/>
      <c r="AC88" s="169"/>
    </row>
    <row r="89" spans="2:29" ht="15" customHeight="1" x14ac:dyDescent="0.15">
      <c r="B89" s="189"/>
      <c r="C89" s="24">
        <v>14</v>
      </c>
      <c r="D89" s="183" t="s">
        <v>16</v>
      </c>
      <c r="E89" s="183"/>
      <c r="F89" s="183"/>
      <c r="G89" s="183"/>
      <c r="H89" s="183"/>
      <c r="I89" s="183"/>
      <c r="J89" s="183"/>
      <c r="K89" s="183"/>
      <c r="L89" s="156" t="s">
        <v>90</v>
      </c>
      <c r="M89" s="156"/>
      <c r="N89" s="156"/>
      <c r="O89" s="156"/>
      <c r="P89" s="157">
        <v>3850</v>
      </c>
      <c r="Q89" s="157"/>
      <c r="R89" s="157"/>
      <c r="S89" s="219" t="str">
        <f t="shared" si="2"/>
        <v/>
      </c>
      <c r="T89" s="219"/>
      <c r="U89" s="159" t="str">
        <f t="shared" si="3"/>
        <v/>
      </c>
      <c r="V89" s="159"/>
      <c r="W89" s="159"/>
      <c r="X89" s="159"/>
      <c r="Y89" s="160" t="s">
        <v>34</v>
      </c>
      <c r="Z89" s="160"/>
      <c r="AA89" s="160"/>
      <c r="AB89" s="160"/>
      <c r="AC89" s="161"/>
    </row>
    <row r="90" spans="2:29" ht="15" customHeight="1" x14ac:dyDescent="0.15">
      <c r="B90" s="189"/>
      <c r="C90" s="28">
        <v>15</v>
      </c>
      <c r="D90" s="184" t="s">
        <v>33</v>
      </c>
      <c r="E90" s="184"/>
      <c r="F90" s="184"/>
      <c r="G90" s="184"/>
      <c r="H90" s="184"/>
      <c r="I90" s="184"/>
      <c r="J90" s="184"/>
      <c r="K90" s="184"/>
      <c r="L90" s="164" t="s">
        <v>91</v>
      </c>
      <c r="M90" s="164"/>
      <c r="N90" s="164"/>
      <c r="O90" s="164"/>
      <c r="P90" s="165">
        <v>9110</v>
      </c>
      <c r="Q90" s="165"/>
      <c r="R90" s="165"/>
      <c r="S90" s="218" t="str">
        <f t="shared" si="2"/>
        <v/>
      </c>
      <c r="T90" s="218"/>
      <c r="U90" s="167" t="str">
        <f t="shared" si="3"/>
        <v/>
      </c>
      <c r="V90" s="167"/>
      <c r="W90" s="167"/>
      <c r="X90" s="167"/>
      <c r="Y90" s="164" t="s">
        <v>96</v>
      </c>
      <c r="Z90" s="164" t="s">
        <v>41</v>
      </c>
      <c r="AA90" s="164"/>
      <c r="AB90" s="164"/>
      <c r="AC90" s="176"/>
    </row>
    <row r="91" spans="2:29" ht="15" customHeight="1" x14ac:dyDescent="0.15">
      <c r="B91" s="189"/>
      <c r="C91" s="24">
        <v>16</v>
      </c>
      <c r="D91" s="183" t="s">
        <v>17</v>
      </c>
      <c r="E91" s="183"/>
      <c r="F91" s="183"/>
      <c r="G91" s="183"/>
      <c r="H91" s="183"/>
      <c r="I91" s="183"/>
      <c r="J91" s="183"/>
      <c r="K91" s="183"/>
      <c r="L91" s="156" t="s">
        <v>99</v>
      </c>
      <c r="M91" s="156"/>
      <c r="N91" s="156"/>
      <c r="O91" s="156"/>
      <c r="P91" s="157">
        <v>13200</v>
      </c>
      <c r="Q91" s="157"/>
      <c r="R91" s="157"/>
      <c r="S91" s="219" t="str">
        <f t="shared" si="2"/>
        <v/>
      </c>
      <c r="T91" s="219"/>
      <c r="U91" s="159" t="str">
        <f t="shared" si="3"/>
        <v/>
      </c>
      <c r="V91" s="159"/>
      <c r="W91" s="159"/>
      <c r="X91" s="159"/>
      <c r="Y91" s="160" t="s">
        <v>25</v>
      </c>
      <c r="Z91" s="160"/>
      <c r="AA91" s="160"/>
      <c r="AB91" s="160"/>
      <c r="AC91" s="161"/>
    </row>
    <row r="92" spans="2:29" ht="15" customHeight="1" x14ac:dyDescent="0.15">
      <c r="B92" s="189"/>
      <c r="C92" s="28">
        <v>17</v>
      </c>
      <c r="D92" s="184" t="s">
        <v>19</v>
      </c>
      <c r="E92" s="184"/>
      <c r="F92" s="184"/>
      <c r="G92" s="184"/>
      <c r="H92" s="184"/>
      <c r="I92" s="184"/>
      <c r="J92" s="184"/>
      <c r="K92" s="184"/>
      <c r="L92" s="164" t="s">
        <v>93</v>
      </c>
      <c r="M92" s="164"/>
      <c r="N92" s="164"/>
      <c r="O92" s="164"/>
      <c r="P92" s="165">
        <v>19800</v>
      </c>
      <c r="Q92" s="165"/>
      <c r="R92" s="165"/>
      <c r="S92" s="218" t="str">
        <f t="shared" si="2"/>
        <v/>
      </c>
      <c r="T92" s="218"/>
      <c r="U92" s="167" t="str">
        <f t="shared" si="3"/>
        <v/>
      </c>
      <c r="V92" s="167"/>
      <c r="W92" s="167"/>
      <c r="X92" s="167"/>
      <c r="Y92" s="168" t="s">
        <v>25</v>
      </c>
      <c r="Z92" s="168"/>
      <c r="AA92" s="168"/>
      <c r="AB92" s="168"/>
      <c r="AC92" s="169"/>
    </row>
    <row r="93" spans="2:29" ht="15" customHeight="1" x14ac:dyDescent="0.15">
      <c r="B93" s="189"/>
      <c r="C93" s="24">
        <v>18</v>
      </c>
      <c r="D93" s="183" t="s">
        <v>20</v>
      </c>
      <c r="E93" s="183"/>
      <c r="F93" s="183"/>
      <c r="G93" s="183"/>
      <c r="H93" s="183"/>
      <c r="I93" s="183"/>
      <c r="J93" s="183"/>
      <c r="K93" s="183"/>
      <c r="L93" s="156" t="s">
        <v>40</v>
      </c>
      <c r="M93" s="156"/>
      <c r="N93" s="156"/>
      <c r="O93" s="156"/>
      <c r="P93" s="157">
        <v>5500</v>
      </c>
      <c r="Q93" s="157"/>
      <c r="R93" s="157"/>
      <c r="S93" s="219" t="str">
        <f t="shared" si="2"/>
        <v/>
      </c>
      <c r="T93" s="219"/>
      <c r="U93" s="159" t="str">
        <f t="shared" si="3"/>
        <v/>
      </c>
      <c r="V93" s="159"/>
      <c r="W93" s="159"/>
      <c r="X93" s="159"/>
      <c r="Y93" s="160" t="s">
        <v>25</v>
      </c>
      <c r="Z93" s="160"/>
      <c r="AA93" s="160"/>
      <c r="AB93" s="160"/>
      <c r="AC93" s="161"/>
    </row>
    <row r="94" spans="2:29" ht="15" customHeight="1" x14ac:dyDescent="0.15">
      <c r="B94" s="189"/>
      <c r="C94" s="28">
        <v>19</v>
      </c>
      <c r="D94" s="184" t="s">
        <v>31</v>
      </c>
      <c r="E94" s="184"/>
      <c r="F94" s="184"/>
      <c r="G94" s="184"/>
      <c r="H94" s="184"/>
      <c r="I94" s="184"/>
      <c r="J94" s="184"/>
      <c r="K94" s="184"/>
      <c r="L94" s="164" t="s">
        <v>100</v>
      </c>
      <c r="M94" s="164"/>
      <c r="N94" s="164"/>
      <c r="O94" s="164"/>
      <c r="P94" s="165">
        <v>8910</v>
      </c>
      <c r="Q94" s="165"/>
      <c r="R94" s="165"/>
      <c r="S94" s="218" t="str">
        <f t="shared" si="2"/>
        <v/>
      </c>
      <c r="T94" s="218"/>
      <c r="U94" s="167" t="str">
        <f t="shared" si="3"/>
        <v/>
      </c>
      <c r="V94" s="167"/>
      <c r="W94" s="167"/>
      <c r="X94" s="167"/>
      <c r="Y94" s="168" t="s">
        <v>23</v>
      </c>
      <c r="Z94" s="168"/>
      <c r="AA94" s="168"/>
      <c r="AB94" s="168"/>
      <c r="AC94" s="169"/>
    </row>
    <row r="95" spans="2:29" ht="15" customHeight="1" x14ac:dyDescent="0.15">
      <c r="B95" s="189"/>
      <c r="C95" s="24">
        <v>20</v>
      </c>
      <c r="D95" s="183" t="s">
        <v>35</v>
      </c>
      <c r="E95" s="183"/>
      <c r="F95" s="183"/>
      <c r="G95" s="183"/>
      <c r="H95" s="183"/>
      <c r="I95" s="183"/>
      <c r="J95" s="183"/>
      <c r="K95" s="183"/>
      <c r="L95" s="156" t="s">
        <v>101</v>
      </c>
      <c r="M95" s="156"/>
      <c r="N95" s="156"/>
      <c r="O95" s="156"/>
      <c r="P95" s="157">
        <v>60500</v>
      </c>
      <c r="Q95" s="157"/>
      <c r="R95" s="157"/>
      <c r="S95" s="219" t="str">
        <f t="shared" si="2"/>
        <v/>
      </c>
      <c r="T95" s="219"/>
      <c r="U95" s="159" t="str">
        <f t="shared" si="3"/>
        <v/>
      </c>
      <c r="V95" s="159"/>
      <c r="W95" s="159"/>
      <c r="X95" s="159"/>
      <c r="Y95" s="160" t="s">
        <v>26</v>
      </c>
      <c r="Z95" s="160"/>
      <c r="AA95" s="160"/>
      <c r="AB95" s="160"/>
      <c r="AC95" s="161"/>
    </row>
    <row r="96" spans="2:29" ht="15" customHeight="1" thickBot="1" x14ac:dyDescent="0.2">
      <c r="B96" s="190"/>
      <c r="C96" s="30">
        <v>21</v>
      </c>
      <c r="D96" s="251" t="s">
        <v>21</v>
      </c>
      <c r="E96" s="251"/>
      <c r="F96" s="251"/>
      <c r="G96" s="251"/>
      <c r="H96" s="251"/>
      <c r="I96" s="251"/>
      <c r="J96" s="251"/>
      <c r="K96" s="251"/>
      <c r="L96" s="240" t="s">
        <v>95</v>
      </c>
      <c r="M96" s="240"/>
      <c r="N96" s="240"/>
      <c r="O96" s="240"/>
      <c r="P96" s="192">
        <v>4400</v>
      </c>
      <c r="Q96" s="192"/>
      <c r="R96" s="192"/>
      <c r="S96" s="241" t="str">
        <f t="shared" si="2"/>
        <v/>
      </c>
      <c r="T96" s="241"/>
      <c r="U96" s="194" t="str">
        <f t="shared" si="3"/>
        <v/>
      </c>
      <c r="V96" s="194"/>
      <c r="W96" s="194"/>
      <c r="X96" s="194"/>
      <c r="Y96" s="247" t="s">
        <v>24</v>
      </c>
      <c r="Z96" s="247"/>
      <c r="AA96" s="247"/>
      <c r="AB96" s="247"/>
      <c r="AC96" s="248"/>
    </row>
    <row r="97" spans="2:29" ht="15" customHeight="1" thickTop="1" x14ac:dyDescent="0.15">
      <c r="B97" s="188" t="s">
        <v>102</v>
      </c>
      <c r="C97" s="23">
        <v>22</v>
      </c>
      <c r="D97" s="191" t="s">
        <v>37</v>
      </c>
      <c r="E97" s="191"/>
      <c r="F97" s="191"/>
      <c r="G97" s="191"/>
      <c r="H97" s="191"/>
      <c r="I97" s="191"/>
      <c r="J97" s="191"/>
      <c r="K97" s="191"/>
      <c r="L97" s="258" t="s">
        <v>103</v>
      </c>
      <c r="M97" s="258"/>
      <c r="N97" s="258"/>
      <c r="O97" s="258"/>
      <c r="P97" s="178">
        <v>14120</v>
      </c>
      <c r="Q97" s="178"/>
      <c r="R97" s="178"/>
      <c r="S97" s="239" t="str">
        <f t="shared" si="2"/>
        <v/>
      </c>
      <c r="T97" s="239"/>
      <c r="U97" s="180" t="str">
        <f t="shared" si="3"/>
        <v/>
      </c>
      <c r="V97" s="180"/>
      <c r="W97" s="180"/>
      <c r="X97" s="180"/>
      <c r="Y97" s="181" t="s">
        <v>27</v>
      </c>
      <c r="Z97" s="181"/>
      <c r="AA97" s="181"/>
      <c r="AB97" s="181"/>
      <c r="AC97" s="182"/>
    </row>
    <row r="98" spans="2:29" ht="15" customHeight="1" x14ac:dyDescent="0.15">
      <c r="B98" s="189"/>
      <c r="C98" s="28">
        <v>23</v>
      </c>
      <c r="D98" s="184" t="s">
        <v>22</v>
      </c>
      <c r="E98" s="184"/>
      <c r="F98" s="184"/>
      <c r="G98" s="184"/>
      <c r="H98" s="184"/>
      <c r="I98" s="184"/>
      <c r="J98" s="184"/>
      <c r="K98" s="184"/>
      <c r="L98" s="164" t="s">
        <v>39</v>
      </c>
      <c r="M98" s="164"/>
      <c r="N98" s="164"/>
      <c r="O98" s="164"/>
      <c r="P98" s="165">
        <v>2750</v>
      </c>
      <c r="Q98" s="165"/>
      <c r="R98" s="165"/>
      <c r="S98" s="218" t="str">
        <f t="shared" si="2"/>
        <v/>
      </c>
      <c r="T98" s="218"/>
      <c r="U98" s="167" t="str">
        <f t="shared" si="3"/>
        <v/>
      </c>
      <c r="V98" s="167"/>
      <c r="W98" s="167"/>
      <c r="X98" s="167"/>
      <c r="Y98" s="168" t="s">
        <v>28</v>
      </c>
      <c r="Z98" s="168"/>
      <c r="AA98" s="168"/>
      <c r="AB98" s="168"/>
      <c r="AC98" s="169"/>
    </row>
    <row r="99" spans="2:29" ht="15" customHeight="1" thickBot="1" x14ac:dyDescent="0.2">
      <c r="B99" s="190"/>
      <c r="C99" s="25">
        <v>24</v>
      </c>
      <c r="D99" s="257" t="s">
        <v>38</v>
      </c>
      <c r="E99" s="257"/>
      <c r="F99" s="257"/>
      <c r="G99" s="257"/>
      <c r="H99" s="257"/>
      <c r="I99" s="257"/>
      <c r="J99" s="257"/>
      <c r="K99" s="257"/>
      <c r="L99" s="259" t="s">
        <v>39</v>
      </c>
      <c r="M99" s="259"/>
      <c r="N99" s="259"/>
      <c r="O99" s="259"/>
      <c r="P99" s="260">
        <v>3790</v>
      </c>
      <c r="Q99" s="260"/>
      <c r="R99" s="260"/>
      <c r="S99" s="261" t="str">
        <f t="shared" si="2"/>
        <v/>
      </c>
      <c r="T99" s="261"/>
      <c r="U99" s="254" t="str">
        <f t="shared" si="3"/>
        <v/>
      </c>
      <c r="V99" s="254"/>
      <c r="W99" s="254"/>
      <c r="X99" s="254"/>
      <c r="Y99" s="255" t="s">
        <v>28</v>
      </c>
      <c r="Z99" s="255"/>
      <c r="AA99" s="255"/>
      <c r="AB99" s="255"/>
      <c r="AC99" s="256"/>
    </row>
    <row r="100" spans="2:29" ht="15" customHeight="1" thickTop="1" thickBot="1" x14ac:dyDescent="0.2">
      <c r="B100" s="195" t="s">
        <v>105</v>
      </c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7">
        <v>1430</v>
      </c>
      <c r="Q100" s="197"/>
      <c r="R100" s="197"/>
      <c r="S100" s="262" t="str">
        <f t="shared" si="2"/>
        <v/>
      </c>
      <c r="T100" s="262"/>
      <c r="U100" s="199" t="str">
        <f t="shared" si="3"/>
        <v/>
      </c>
      <c r="V100" s="199"/>
      <c r="W100" s="199"/>
      <c r="X100" s="199"/>
      <c r="Y100" s="196" t="s">
        <v>71</v>
      </c>
      <c r="Z100" s="196"/>
      <c r="AA100" s="196"/>
      <c r="AB100" s="196"/>
      <c r="AC100" s="252"/>
    </row>
    <row r="101" spans="2:29" ht="15" customHeight="1" x14ac:dyDescent="0.2">
      <c r="B101" s="263" t="s">
        <v>110</v>
      </c>
      <c r="C101" s="263"/>
      <c r="D101" s="26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3"/>
      <c r="P101" s="185" t="s">
        <v>72</v>
      </c>
      <c r="Q101" s="130"/>
      <c r="R101" s="130"/>
      <c r="S101" s="130"/>
      <c r="T101" s="186"/>
      <c r="U101" s="187" t="str">
        <f>IF(SUM(U76:X100)=0,"",SUM(U76:X100))</f>
        <v/>
      </c>
      <c r="V101" s="187"/>
      <c r="W101" s="187"/>
      <c r="X101" s="187"/>
      <c r="Y101" s="11" t="s">
        <v>61</v>
      </c>
      <c r="Z101" s="12"/>
      <c r="AA101" s="10"/>
      <c r="AB101" s="10"/>
      <c r="AC101" s="10"/>
    </row>
    <row r="102" spans="2:29" ht="15" customHeight="1" thickBot="1" x14ac:dyDescent="0.2">
      <c r="B102" s="264" t="s">
        <v>130</v>
      </c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8"/>
      <c r="P102" s="204" t="s">
        <v>73</v>
      </c>
      <c r="Q102" s="205"/>
      <c r="R102" s="205"/>
      <c r="S102" s="205"/>
      <c r="T102" s="206"/>
      <c r="U102" s="207" t="str">
        <f>IF(U101="","",ROUNDDOWN(U101/11,0))</f>
        <v/>
      </c>
      <c r="V102" s="207"/>
      <c r="W102" s="207"/>
      <c r="X102" s="207"/>
      <c r="Y102" s="13" t="s">
        <v>61</v>
      </c>
      <c r="Z102" s="14"/>
    </row>
    <row r="103" spans="2:29" ht="18.75" customHeight="1" x14ac:dyDescent="0.15"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/>
      <c r="P103" s="9"/>
      <c r="Q103" s="55" t="s">
        <v>128</v>
      </c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</row>
    <row r="104" spans="2:29" ht="18.75" customHeight="1" x14ac:dyDescent="0.15">
      <c r="B104" s="54" t="s">
        <v>111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9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</row>
    <row r="105" spans="2:29" ht="18.75" customHeight="1" x14ac:dyDescent="0.1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9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</row>
    <row r="106" spans="2:29" ht="18.75" customHeight="1" x14ac:dyDescent="0.1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</row>
    <row r="107" spans="2:29" ht="18.75" customHeight="1" x14ac:dyDescent="0.15">
      <c r="B107" s="208" t="s">
        <v>76</v>
      </c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</row>
    <row r="108" spans="2:29" ht="18.75" customHeight="1" x14ac:dyDescent="0.15"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</row>
    <row r="109" spans="2:29" ht="18.75" customHeight="1" x14ac:dyDescent="0.15"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</row>
    <row r="110" spans="2:29" ht="18.75" customHeight="1" x14ac:dyDescent="0.25">
      <c r="B110" s="3"/>
      <c r="E110" s="4"/>
      <c r="W110" s="2"/>
      <c r="X110" s="2"/>
      <c r="Y110" s="2"/>
      <c r="Z110" s="2"/>
      <c r="AA110" s="2"/>
      <c r="AB110" s="2"/>
    </row>
    <row r="111" spans="2:29" ht="18.75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W111" s="2"/>
      <c r="X111" s="2"/>
      <c r="Y111" s="2"/>
      <c r="Z111" s="2"/>
      <c r="AA111" s="2"/>
      <c r="AB111" s="2"/>
    </row>
    <row r="112" spans="2:29" ht="18.75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U112" s="78" t="s">
        <v>52</v>
      </c>
      <c r="V112" s="79"/>
      <c r="W112" s="82" t="s">
        <v>78</v>
      </c>
      <c r="X112" s="82"/>
      <c r="Y112" s="82" t="str">
        <f>IF(Y59="","",Y59)</f>
        <v/>
      </c>
      <c r="Z112" s="82"/>
      <c r="AA112" s="82"/>
      <c r="AB112" s="210"/>
    </row>
    <row r="113" spans="2:29" ht="18.75" customHeight="1" x14ac:dyDescent="0.15">
      <c r="B113" s="2"/>
      <c r="C113" s="2"/>
      <c r="D113" s="212" t="str">
        <f>D60</f>
        <v/>
      </c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4" t="s">
        <v>75</v>
      </c>
      <c r="U113" s="80"/>
      <c r="V113" s="81"/>
      <c r="W113" s="83"/>
      <c r="X113" s="83"/>
      <c r="Y113" s="221"/>
      <c r="Z113" s="221"/>
      <c r="AA113" s="221"/>
      <c r="AB113" s="222"/>
    </row>
    <row r="114" spans="2:29" ht="18.75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S114" s="2"/>
      <c r="T114" s="2"/>
      <c r="U114" s="130" t="s">
        <v>114</v>
      </c>
      <c r="V114" s="130"/>
      <c r="W114" s="34" t="str">
        <f>IF(W61="","",W61)</f>
        <v/>
      </c>
      <c r="X114" s="6" t="s">
        <v>115</v>
      </c>
      <c r="Y114" s="34" t="str">
        <f>IF(Y61="","",Y61)</f>
        <v/>
      </c>
      <c r="Z114" s="6" t="s">
        <v>116</v>
      </c>
      <c r="AA114" s="34" t="str">
        <f>IF(AA61="","",AA61)</f>
        <v/>
      </c>
      <c r="AB114" s="6" t="s">
        <v>117</v>
      </c>
    </row>
    <row r="115" spans="2:29" ht="18.75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8.75" customHeight="1" thickBot="1" x14ac:dyDescent="0.2">
      <c r="R116" s="225" t="s">
        <v>124</v>
      </c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7"/>
    </row>
    <row r="117" spans="2:29" ht="18.75" customHeight="1" x14ac:dyDescent="0.15">
      <c r="B117" s="137" t="s">
        <v>109</v>
      </c>
      <c r="C117" s="138"/>
      <c r="D117" s="138"/>
      <c r="E117" s="138"/>
      <c r="F117" s="138"/>
      <c r="G117" s="138"/>
      <c r="H117" s="138"/>
      <c r="I117" s="223" t="str">
        <f>I64</f>
        <v/>
      </c>
      <c r="J117" s="223"/>
      <c r="K117" s="223"/>
      <c r="L117" s="223"/>
      <c r="M117" s="223"/>
      <c r="N117" s="223"/>
      <c r="O117" s="143" t="s">
        <v>61</v>
      </c>
      <c r="P117" s="144"/>
      <c r="R117" s="228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30"/>
    </row>
    <row r="118" spans="2:29" ht="18.75" customHeight="1" thickBot="1" x14ac:dyDescent="0.2">
      <c r="B118" s="139"/>
      <c r="C118" s="140"/>
      <c r="D118" s="140"/>
      <c r="E118" s="140"/>
      <c r="F118" s="140"/>
      <c r="G118" s="140"/>
      <c r="H118" s="140"/>
      <c r="I118" s="224"/>
      <c r="J118" s="224"/>
      <c r="K118" s="224"/>
      <c r="L118" s="224"/>
      <c r="M118" s="224"/>
      <c r="N118" s="224"/>
      <c r="O118" s="145"/>
      <c r="P118" s="146"/>
      <c r="R118" s="231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3"/>
    </row>
    <row r="119" spans="2:29" ht="18.75" customHeight="1" thickBot="1" x14ac:dyDescent="0.3">
      <c r="B119" s="7"/>
    </row>
    <row r="120" spans="2:29" ht="18.75" customHeight="1" x14ac:dyDescent="0.15">
      <c r="B120" s="92" t="s">
        <v>79</v>
      </c>
      <c r="C120" s="93"/>
      <c r="D120" s="100" t="str">
        <f>D67</f>
        <v>□</v>
      </c>
      <c r="E120" s="98" t="s">
        <v>42</v>
      </c>
      <c r="F120" s="99"/>
      <c r="G120" s="99"/>
      <c r="H120" s="100" t="s">
        <v>0</v>
      </c>
      <c r="I120" s="101"/>
      <c r="J120" s="102"/>
      <c r="K120" s="202" t="str">
        <f>IF(K67="","",K67)</f>
        <v/>
      </c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3"/>
    </row>
    <row r="121" spans="2:29" ht="18.75" customHeight="1" x14ac:dyDescent="0.15">
      <c r="B121" s="94"/>
      <c r="C121" s="95"/>
      <c r="D121" s="107"/>
      <c r="E121" s="96"/>
      <c r="F121" s="97"/>
      <c r="G121" s="97"/>
      <c r="H121" s="107" t="s">
        <v>1</v>
      </c>
      <c r="I121" s="108"/>
      <c r="J121" s="109"/>
      <c r="K121" s="214" t="str">
        <f>IF(K68="","",K68)</f>
        <v/>
      </c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215"/>
    </row>
    <row r="122" spans="2:29" ht="18.75" customHeight="1" x14ac:dyDescent="0.15">
      <c r="B122" s="94"/>
      <c r="C122" s="95"/>
      <c r="D122" s="107"/>
      <c r="E122" s="96"/>
      <c r="F122" s="97"/>
      <c r="G122" s="97"/>
      <c r="H122" s="107" t="s">
        <v>62</v>
      </c>
      <c r="I122" s="108"/>
      <c r="J122" s="109"/>
      <c r="K122" s="20" t="str">
        <f>K69</f>
        <v>□</v>
      </c>
      <c r="L122" s="63" t="s">
        <v>63</v>
      </c>
      <c r="M122" s="63"/>
      <c r="N122" s="21" t="str">
        <f>N69</f>
        <v>□</v>
      </c>
      <c r="O122" s="63" t="s">
        <v>106</v>
      </c>
      <c r="P122" s="63"/>
      <c r="Q122" s="21" t="str">
        <f>Q69</f>
        <v>□</v>
      </c>
      <c r="R122" s="63" t="s">
        <v>43</v>
      </c>
      <c r="S122" s="63"/>
      <c r="T122" s="21" t="str">
        <f>T69</f>
        <v>□</v>
      </c>
      <c r="U122" s="64" t="s">
        <v>107</v>
      </c>
      <c r="V122" s="64"/>
      <c r="W122" s="21" t="str">
        <f>W69</f>
        <v>□</v>
      </c>
      <c r="X122" s="64" t="s">
        <v>108</v>
      </c>
      <c r="Y122" s="64"/>
      <c r="Z122" s="21" t="str">
        <f>Z69</f>
        <v>□</v>
      </c>
      <c r="AA122" s="64" t="s">
        <v>119</v>
      </c>
      <c r="AB122" s="64"/>
      <c r="AC122" s="31"/>
    </row>
    <row r="123" spans="2:29" ht="18.75" customHeight="1" x14ac:dyDescent="0.15">
      <c r="B123" s="94"/>
      <c r="C123" s="95"/>
      <c r="D123" s="39" t="str">
        <f>D70</f>
        <v>□</v>
      </c>
      <c r="E123" s="96" t="s">
        <v>81</v>
      </c>
      <c r="F123" s="97"/>
      <c r="G123" s="97"/>
      <c r="H123" s="107" t="s">
        <v>36</v>
      </c>
      <c r="I123" s="108"/>
      <c r="J123" s="109"/>
      <c r="K123" s="216" t="str">
        <f>IF(K70="","",K70)</f>
        <v/>
      </c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7"/>
    </row>
    <row r="124" spans="2:29" ht="18.75" customHeight="1" x14ac:dyDescent="0.15">
      <c r="B124" s="150" t="s">
        <v>82</v>
      </c>
      <c r="C124" s="151"/>
      <c r="D124" s="151"/>
      <c r="E124" s="151"/>
      <c r="F124" s="151"/>
      <c r="G124" s="152"/>
      <c r="H124" s="234" t="str">
        <f>IF(H71="","",H71)</f>
        <v/>
      </c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6"/>
    </row>
    <row r="125" spans="2:29" ht="18.75" customHeight="1" x14ac:dyDescent="0.15">
      <c r="B125" s="153"/>
      <c r="C125" s="154"/>
      <c r="D125" s="154"/>
      <c r="E125" s="154"/>
      <c r="F125" s="154"/>
      <c r="G125" s="155"/>
      <c r="H125" s="216" t="str">
        <f>IF(H72="","",H72)</f>
        <v/>
      </c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7"/>
    </row>
    <row r="126" spans="2:29" ht="18.75" customHeight="1" thickBot="1" x14ac:dyDescent="0.2">
      <c r="B126" s="65" t="s">
        <v>64</v>
      </c>
      <c r="C126" s="66"/>
      <c r="D126" s="67" t="s">
        <v>44</v>
      </c>
      <c r="E126" s="67"/>
      <c r="F126" s="16" t="str">
        <f>IF(F73="","",F73)</f>
        <v/>
      </c>
      <c r="G126" s="16" t="s">
        <v>2</v>
      </c>
      <c r="H126" s="16" t="str">
        <f>IF(H73="","",H73)</f>
        <v/>
      </c>
      <c r="I126" s="16" t="s">
        <v>3</v>
      </c>
      <c r="J126" s="16" t="str">
        <f>IF(J73="","",J73)</f>
        <v/>
      </c>
      <c r="K126" s="16" t="s">
        <v>4</v>
      </c>
      <c r="L126" s="16" t="str">
        <f>IF(L73="","",L73)</f>
        <v/>
      </c>
      <c r="M126" s="68" t="s">
        <v>6</v>
      </c>
      <c r="N126" s="69"/>
      <c r="O126" s="70" t="s">
        <v>5</v>
      </c>
      <c r="P126" s="71"/>
      <c r="Q126" s="72"/>
      <c r="R126" s="17" t="str">
        <f>R73</f>
        <v>□</v>
      </c>
      <c r="S126" s="53" t="s">
        <v>120</v>
      </c>
      <c r="T126" s="53"/>
      <c r="U126" s="38" t="str">
        <f>U73</f>
        <v>□</v>
      </c>
      <c r="V126" s="36" t="s">
        <v>122</v>
      </c>
      <c r="W126" s="125" t="s">
        <v>83</v>
      </c>
      <c r="X126" s="126"/>
      <c r="Y126" s="66"/>
      <c r="Z126" s="17" t="str">
        <f>IF(Z73="","",Z73)</f>
        <v>□</v>
      </c>
      <c r="AA126" s="18" t="s">
        <v>84</v>
      </c>
      <c r="AB126" s="17" t="str">
        <f>IF(AB73="","",AB73)</f>
        <v>□</v>
      </c>
      <c r="AC126" s="19" t="s">
        <v>85</v>
      </c>
    </row>
    <row r="127" spans="2:29" ht="7.5" customHeight="1" thickBot="1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2:29" ht="15" customHeight="1" thickBot="1" x14ac:dyDescent="0.2">
      <c r="B128" s="237" t="s">
        <v>65</v>
      </c>
      <c r="C128" s="238"/>
      <c r="D128" s="238"/>
      <c r="E128" s="238"/>
      <c r="F128" s="238"/>
      <c r="G128" s="238"/>
      <c r="H128" s="238"/>
      <c r="I128" s="238"/>
      <c r="J128" s="238"/>
      <c r="K128" s="238"/>
      <c r="L128" s="162" t="s">
        <v>66</v>
      </c>
      <c r="M128" s="162"/>
      <c r="N128" s="162"/>
      <c r="O128" s="162"/>
      <c r="P128" s="175" t="s">
        <v>67</v>
      </c>
      <c r="Q128" s="175"/>
      <c r="R128" s="175"/>
      <c r="S128" s="162" t="s">
        <v>68</v>
      </c>
      <c r="T128" s="162"/>
      <c r="U128" s="115" t="s">
        <v>69</v>
      </c>
      <c r="V128" s="115"/>
      <c r="W128" s="115"/>
      <c r="X128" s="115"/>
      <c r="Y128" s="162" t="s">
        <v>70</v>
      </c>
      <c r="Z128" s="162"/>
      <c r="AA128" s="162"/>
      <c r="AB128" s="162"/>
      <c r="AC128" s="163"/>
    </row>
    <row r="129" spans="2:29" ht="15" customHeight="1" thickTop="1" x14ac:dyDescent="0.15">
      <c r="B129" s="188" t="s">
        <v>86</v>
      </c>
      <c r="C129" s="26">
        <v>1</v>
      </c>
      <c r="D129" s="250" t="s">
        <v>8</v>
      </c>
      <c r="E129" s="250"/>
      <c r="F129" s="250"/>
      <c r="G129" s="250"/>
      <c r="H129" s="250"/>
      <c r="I129" s="250"/>
      <c r="J129" s="250"/>
      <c r="K129" s="250"/>
      <c r="L129" s="73" t="s">
        <v>87</v>
      </c>
      <c r="M129" s="73"/>
      <c r="N129" s="73"/>
      <c r="O129" s="73"/>
      <c r="P129" s="170">
        <v>6600</v>
      </c>
      <c r="Q129" s="170"/>
      <c r="R129" s="170"/>
      <c r="S129" s="220" t="str">
        <f>IF(S76="","",S76)</f>
        <v/>
      </c>
      <c r="T129" s="220"/>
      <c r="U129" s="172" t="str">
        <f>IF(S129="","",P129*S129)</f>
        <v/>
      </c>
      <c r="V129" s="172"/>
      <c r="W129" s="172"/>
      <c r="X129" s="172"/>
      <c r="Y129" s="173" t="s">
        <v>23</v>
      </c>
      <c r="Z129" s="173"/>
      <c r="AA129" s="173"/>
      <c r="AB129" s="173"/>
      <c r="AC129" s="174"/>
    </row>
    <row r="130" spans="2:29" ht="15" customHeight="1" x14ac:dyDescent="0.15">
      <c r="B130" s="189"/>
      <c r="C130" s="22">
        <v>2</v>
      </c>
      <c r="D130" s="183" t="s">
        <v>7</v>
      </c>
      <c r="E130" s="183"/>
      <c r="F130" s="183"/>
      <c r="G130" s="183"/>
      <c r="H130" s="183"/>
      <c r="I130" s="183"/>
      <c r="J130" s="183"/>
      <c r="K130" s="183"/>
      <c r="L130" s="156" t="s">
        <v>88</v>
      </c>
      <c r="M130" s="156"/>
      <c r="N130" s="156"/>
      <c r="O130" s="156"/>
      <c r="P130" s="157">
        <v>5870</v>
      </c>
      <c r="Q130" s="157"/>
      <c r="R130" s="157"/>
      <c r="S130" s="219" t="str">
        <f t="shared" ref="S130:S153" si="4">IF(S77="","",S77)</f>
        <v/>
      </c>
      <c r="T130" s="219"/>
      <c r="U130" s="159" t="str">
        <f t="shared" ref="U130:U153" si="5">IF(S130="","",P130*S130)</f>
        <v/>
      </c>
      <c r="V130" s="159"/>
      <c r="W130" s="159"/>
      <c r="X130" s="159"/>
      <c r="Y130" s="160" t="s">
        <v>23</v>
      </c>
      <c r="Z130" s="160"/>
      <c r="AA130" s="160"/>
      <c r="AB130" s="160"/>
      <c r="AC130" s="161"/>
    </row>
    <row r="131" spans="2:29" ht="15" customHeight="1" x14ac:dyDescent="0.15">
      <c r="B131" s="189"/>
      <c r="C131" s="27">
        <v>3</v>
      </c>
      <c r="D131" s="184" t="s">
        <v>9</v>
      </c>
      <c r="E131" s="184"/>
      <c r="F131" s="184"/>
      <c r="G131" s="184"/>
      <c r="H131" s="184"/>
      <c r="I131" s="184"/>
      <c r="J131" s="184"/>
      <c r="K131" s="184"/>
      <c r="L131" s="164" t="s">
        <v>89</v>
      </c>
      <c r="M131" s="164"/>
      <c r="N131" s="164"/>
      <c r="O131" s="164"/>
      <c r="P131" s="165">
        <v>4400</v>
      </c>
      <c r="Q131" s="165"/>
      <c r="R131" s="165"/>
      <c r="S131" s="218" t="str">
        <f t="shared" si="4"/>
        <v/>
      </c>
      <c r="T131" s="218"/>
      <c r="U131" s="167" t="str">
        <f t="shared" si="5"/>
        <v/>
      </c>
      <c r="V131" s="167"/>
      <c r="W131" s="167"/>
      <c r="X131" s="167"/>
      <c r="Y131" s="168" t="s">
        <v>23</v>
      </c>
      <c r="Z131" s="168"/>
      <c r="AA131" s="168"/>
      <c r="AB131" s="168"/>
      <c r="AC131" s="169"/>
    </row>
    <row r="132" spans="2:29" ht="15" customHeight="1" x14ac:dyDescent="0.15">
      <c r="B132" s="189"/>
      <c r="C132" s="22">
        <v>4</v>
      </c>
      <c r="D132" s="183" t="s">
        <v>10</v>
      </c>
      <c r="E132" s="183"/>
      <c r="F132" s="183"/>
      <c r="G132" s="183"/>
      <c r="H132" s="183"/>
      <c r="I132" s="183"/>
      <c r="J132" s="183"/>
      <c r="K132" s="183"/>
      <c r="L132" s="156" t="s">
        <v>90</v>
      </c>
      <c r="M132" s="156"/>
      <c r="N132" s="156"/>
      <c r="O132" s="156"/>
      <c r="P132" s="157">
        <v>3300</v>
      </c>
      <c r="Q132" s="157"/>
      <c r="R132" s="157"/>
      <c r="S132" s="219" t="str">
        <f t="shared" si="4"/>
        <v/>
      </c>
      <c r="T132" s="219"/>
      <c r="U132" s="159" t="str">
        <f t="shared" si="5"/>
        <v/>
      </c>
      <c r="V132" s="159"/>
      <c r="W132" s="159"/>
      <c r="X132" s="159"/>
      <c r="Y132" s="160" t="s">
        <v>23</v>
      </c>
      <c r="Z132" s="160"/>
      <c r="AA132" s="160"/>
      <c r="AB132" s="160"/>
      <c r="AC132" s="161"/>
    </row>
    <row r="133" spans="2:29" ht="15" customHeight="1" x14ac:dyDescent="0.15">
      <c r="B133" s="189"/>
      <c r="C133" s="27">
        <v>5</v>
      </c>
      <c r="D133" s="184" t="s">
        <v>32</v>
      </c>
      <c r="E133" s="184"/>
      <c r="F133" s="184"/>
      <c r="G133" s="184"/>
      <c r="H133" s="184"/>
      <c r="I133" s="184"/>
      <c r="J133" s="184"/>
      <c r="K133" s="184"/>
      <c r="L133" s="164" t="s">
        <v>91</v>
      </c>
      <c r="M133" s="164"/>
      <c r="N133" s="164"/>
      <c r="O133" s="164"/>
      <c r="P133" s="165">
        <v>8690</v>
      </c>
      <c r="Q133" s="165"/>
      <c r="R133" s="165"/>
      <c r="S133" s="218" t="str">
        <f t="shared" si="4"/>
        <v/>
      </c>
      <c r="T133" s="218"/>
      <c r="U133" s="167" t="str">
        <f t="shared" si="5"/>
        <v/>
      </c>
      <c r="V133" s="167"/>
      <c r="W133" s="167"/>
      <c r="X133" s="167"/>
      <c r="Y133" s="164" t="s">
        <v>96</v>
      </c>
      <c r="Z133" s="164" t="s">
        <v>41</v>
      </c>
      <c r="AA133" s="164"/>
      <c r="AB133" s="164"/>
      <c r="AC133" s="176"/>
    </row>
    <row r="134" spans="2:29" ht="15" customHeight="1" x14ac:dyDescent="0.15">
      <c r="B134" s="189"/>
      <c r="C134" s="22">
        <v>6</v>
      </c>
      <c r="D134" s="183" t="s">
        <v>11</v>
      </c>
      <c r="E134" s="183"/>
      <c r="F134" s="183"/>
      <c r="G134" s="183"/>
      <c r="H134" s="183"/>
      <c r="I134" s="183"/>
      <c r="J134" s="183"/>
      <c r="K134" s="183"/>
      <c r="L134" s="156" t="s">
        <v>92</v>
      </c>
      <c r="M134" s="156"/>
      <c r="N134" s="156"/>
      <c r="O134" s="156"/>
      <c r="P134" s="157">
        <v>4920</v>
      </c>
      <c r="Q134" s="157"/>
      <c r="R134" s="157"/>
      <c r="S134" s="219" t="str">
        <f t="shared" si="4"/>
        <v/>
      </c>
      <c r="T134" s="219"/>
      <c r="U134" s="159" t="str">
        <f t="shared" si="5"/>
        <v/>
      </c>
      <c r="V134" s="159"/>
      <c r="W134" s="159"/>
      <c r="X134" s="159"/>
      <c r="Y134" s="160" t="s">
        <v>23</v>
      </c>
      <c r="Z134" s="160"/>
      <c r="AA134" s="160"/>
      <c r="AB134" s="160"/>
      <c r="AC134" s="161"/>
    </row>
    <row r="135" spans="2:29" ht="15" customHeight="1" x14ac:dyDescent="0.15">
      <c r="B135" s="189"/>
      <c r="C135" s="27">
        <v>7</v>
      </c>
      <c r="D135" s="184" t="s">
        <v>12</v>
      </c>
      <c r="E135" s="184"/>
      <c r="F135" s="184"/>
      <c r="G135" s="184"/>
      <c r="H135" s="184"/>
      <c r="I135" s="184"/>
      <c r="J135" s="184"/>
      <c r="K135" s="184"/>
      <c r="L135" s="164" t="s">
        <v>93</v>
      </c>
      <c r="M135" s="164"/>
      <c r="N135" s="164"/>
      <c r="O135" s="164"/>
      <c r="P135" s="165">
        <v>19800</v>
      </c>
      <c r="Q135" s="165"/>
      <c r="R135" s="165"/>
      <c r="S135" s="218" t="str">
        <f t="shared" si="4"/>
        <v/>
      </c>
      <c r="T135" s="218"/>
      <c r="U135" s="167" t="str">
        <f t="shared" si="5"/>
        <v/>
      </c>
      <c r="V135" s="167"/>
      <c r="W135" s="167"/>
      <c r="X135" s="167"/>
      <c r="Y135" s="168" t="s">
        <v>23</v>
      </c>
      <c r="Z135" s="168"/>
      <c r="AA135" s="168"/>
      <c r="AB135" s="168"/>
      <c r="AC135" s="169"/>
    </row>
    <row r="136" spans="2:29" ht="15" customHeight="1" x14ac:dyDescent="0.15">
      <c r="B136" s="189"/>
      <c r="C136" s="22">
        <v>8</v>
      </c>
      <c r="D136" s="183" t="s">
        <v>29</v>
      </c>
      <c r="E136" s="183"/>
      <c r="F136" s="183"/>
      <c r="G136" s="183"/>
      <c r="H136" s="183"/>
      <c r="I136" s="183"/>
      <c r="J136" s="183"/>
      <c r="K136" s="183"/>
      <c r="L136" s="156" t="s">
        <v>94</v>
      </c>
      <c r="M136" s="156"/>
      <c r="N136" s="156"/>
      <c r="O136" s="156"/>
      <c r="P136" s="157">
        <v>4950</v>
      </c>
      <c r="Q136" s="157"/>
      <c r="R136" s="157"/>
      <c r="S136" s="219" t="str">
        <f t="shared" si="4"/>
        <v/>
      </c>
      <c r="T136" s="219"/>
      <c r="U136" s="159" t="str">
        <f t="shared" si="5"/>
        <v/>
      </c>
      <c r="V136" s="159"/>
      <c r="W136" s="159"/>
      <c r="X136" s="159"/>
      <c r="Y136" s="160" t="s">
        <v>23</v>
      </c>
      <c r="Z136" s="160"/>
      <c r="AA136" s="160"/>
      <c r="AB136" s="160"/>
      <c r="AC136" s="161"/>
    </row>
    <row r="137" spans="2:29" ht="15" customHeight="1" thickBot="1" x14ac:dyDescent="0.2">
      <c r="B137" s="190"/>
      <c r="C137" s="29">
        <v>9</v>
      </c>
      <c r="D137" s="249" t="s">
        <v>13</v>
      </c>
      <c r="E137" s="249"/>
      <c r="F137" s="249"/>
      <c r="G137" s="249"/>
      <c r="H137" s="249"/>
      <c r="I137" s="249"/>
      <c r="J137" s="249"/>
      <c r="K137" s="249"/>
      <c r="L137" s="240" t="s">
        <v>95</v>
      </c>
      <c r="M137" s="240"/>
      <c r="N137" s="240"/>
      <c r="O137" s="240"/>
      <c r="P137" s="192">
        <v>4400</v>
      </c>
      <c r="Q137" s="192"/>
      <c r="R137" s="192"/>
      <c r="S137" s="241" t="str">
        <f t="shared" si="4"/>
        <v/>
      </c>
      <c r="T137" s="241"/>
      <c r="U137" s="194" t="str">
        <f t="shared" si="5"/>
        <v/>
      </c>
      <c r="V137" s="194"/>
      <c r="W137" s="194"/>
      <c r="X137" s="194"/>
      <c r="Y137" s="247" t="s">
        <v>24</v>
      </c>
      <c r="Z137" s="247"/>
      <c r="AA137" s="247"/>
      <c r="AB137" s="247"/>
      <c r="AC137" s="248"/>
    </row>
    <row r="138" spans="2:29" ht="15" customHeight="1" thickTop="1" x14ac:dyDescent="0.15">
      <c r="B138" s="188" t="s">
        <v>97</v>
      </c>
      <c r="C138" s="23">
        <v>10</v>
      </c>
      <c r="D138" s="191" t="s">
        <v>15</v>
      </c>
      <c r="E138" s="191"/>
      <c r="F138" s="191"/>
      <c r="G138" s="191"/>
      <c r="H138" s="191"/>
      <c r="I138" s="191"/>
      <c r="J138" s="191"/>
      <c r="K138" s="191"/>
      <c r="L138" s="177" t="s">
        <v>98</v>
      </c>
      <c r="M138" s="177"/>
      <c r="N138" s="177"/>
      <c r="O138" s="177"/>
      <c r="P138" s="178">
        <v>6600</v>
      </c>
      <c r="Q138" s="178"/>
      <c r="R138" s="178"/>
      <c r="S138" s="239" t="str">
        <f t="shared" si="4"/>
        <v/>
      </c>
      <c r="T138" s="239"/>
      <c r="U138" s="180" t="str">
        <f t="shared" si="5"/>
        <v/>
      </c>
      <c r="V138" s="180"/>
      <c r="W138" s="180"/>
      <c r="X138" s="180"/>
      <c r="Y138" s="181" t="s">
        <v>23</v>
      </c>
      <c r="Z138" s="181"/>
      <c r="AA138" s="181"/>
      <c r="AB138" s="181"/>
      <c r="AC138" s="182"/>
    </row>
    <row r="139" spans="2:29" ht="15" customHeight="1" x14ac:dyDescent="0.15">
      <c r="B139" s="189"/>
      <c r="C139" s="28">
        <v>11</v>
      </c>
      <c r="D139" s="184" t="s">
        <v>30</v>
      </c>
      <c r="E139" s="184"/>
      <c r="F139" s="184"/>
      <c r="G139" s="184"/>
      <c r="H139" s="184"/>
      <c r="I139" s="184"/>
      <c r="J139" s="184"/>
      <c r="K139" s="184"/>
      <c r="L139" s="164" t="s">
        <v>88</v>
      </c>
      <c r="M139" s="164"/>
      <c r="N139" s="164"/>
      <c r="O139" s="164"/>
      <c r="P139" s="165">
        <v>6600</v>
      </c>
      <c r="Q139" s="165"/>
      <c r="R139" s="165"/>
      <c r="S139" s="218" t="str">
        <f t="shared" si="4"/>
        <v/>
      </c>
      <c r="T139" s="218"/>
      <c r="U139" s="167" t="str">
        <f t="shared" si="5"/>
        <v/>
      </c>
      <c r="V139" s="167"/>
      <c r="W139" s="167"/>
      <c r="X139" s="167"/>
      <c r="Y139" s="168" t="s">
        <v>25</v>
      </c>
      <c r="Z139" s="168"/>
      <c r="AA139" s="168"/>
      <c r="AB139" s="168"/>
      <c r="AC139" s="169"/>
    </row>
    <row r="140" spans="2:29" ht="15" customHeight="1" x14ac:dyDescent="0.15">
      <c r="B140" s="189"/>
      <c r="C140" s="24">
        <v>12</v>
      </c>
      <c r="D140" s="183" t="s">
        <v>14</v>
      </c>
      <c r="E140" s="183"/>
      <c r="F140" s="183"/>
      <c r="G140" s="183"/>
      <c r="H140" s="183"/>
      <c r="I140" s="183"/>
      <c r="J140" s="183"/>
      <c r="K140" s="183"/>
      <c r="L140" s="156" t="s">
        <v>88</v>
      </c>
      <c r="M140" s="156"/>
      <c r="N140" s="156"/>
      <c r="O140" s="156"/>
      <c r="P140" s="157">
        <v>5870</v>
      </c>
      <c r="Q140" s="157"/>
      <c r="R140" s="157"/>
      <c r="S140" s="219" t="str">
        <f t="shared" si="4"/>
        <v/>
      </c>
      <c r="T140" s="219"/>
      <c r="U140" s="159" t="str">
        <f t="shared" si="5"/>
        <v/>
      </c>
      <c r="V140" s="159"/>
      <c r="W140" s="159"/>
      <c r="X140" s="159"/>
      <c r="Y140" s="160" t="s">
        <v>25</v>
      </c>
      <c r="Z140" s="160"/>
      <c r="AA140" s="160"/>
      <c r="AB140" s="160"/>
      <c r="AC140" s="161"/>
    </row>
    <row r="141" spans="2:29" ht="15" customHeight="1" x14ac:dyDescent="0.15">
      <c r="B141" s="189"/>
      <c r="C141" s="28">
        <v>13</v>
      </c>
      <c r="D141" s="184" t="s">
        <v>18</v>
      </c>
      <c r="E141" s="184"/>
      <c r="F141" s="184"/>
      <c r="G141" s="184"/>
      <c r="H141" s="184"/>
      <c r="I141" s="184"/>
      <c r="J141" s="184"/>
      <c r="K141" s="184"/>
      <c r="L141" s="164" t="s">
        <v>89</v>
      </c>
      <c r="M141" s="164"/>
      <c r="N141" s="164"/>
      <c r="O141" s="164"/>
      <c r="P141" s="165">
        <v>4400</v>
      </c>
      <c r="Q141" s="165"/>
      <c r="R141" s="165"/>
      <c r="S141" s="218" t="str">
        <f t="shared" si="4"/>
        <v/>
      </c>
      <c r="T141" s="218"/>
      <c r="U141" s="167" t="str">
        <f t="shared" si="5"/>
        <v/>
      </c>
      <c r="V141" s="167"/>
      <c r="W141" s="167"/>
      <c r="X141" s="167"/>
      <c r="Y141" s="168" t="s">
        <v>23</v>
      </c>
      <c r="Z141" s="168"/>
      <c r="AA141" s="168"/>
      <c r="AB141" s="168"/>
      <c r="AC141" s="169"/>
    </row>
    <row r="142" spans="2:29" ht="15" customHeight="1" x14ac:dyDescent="0.15">
      <c r="B142" s="189"/>
      <c r="C142" s="24">
        <v>14</v>
      </c>
      <c r="D142" s="183" t="s">
        <v>16</v>
      </c>
      <c r="E142" s="183"/>
      <c r="F142" s="183"/>
      <c r="G142" s="183"/>
      <c r="H142" s="183"/>
      <c r="I142" s="183"/>
      <c r="J142" s="183"/>
      <c r="K142" s="183"/>
      <c r="L142" s="156" t="s">
        <v>90</v>
      </c>
      <c r="M142" s="156"/>
      <c r="N142" s="156"/>
      <c r="O142" s="156"/>
      <c r="P142" s="157">
        <v>3850</v>
      </c>
      <c r="Q142" s="157"/>
      <c r="R142" s="157"/>
      <c r="S142" s="219" t="str">
        <f t="shared" si="4"/>
        <v/>
      </c>
      <c r="T142" s="219"/>
      <c r="U142" s="159" t="str">
        <f t="shared" si="5"/>
        <v/>
      </c>
      <c r="V142" s="159"/>
      <c r="W142" s="159"/>
      <c r="X142" s="159"/>
      <c r="Y142" s="160" t="s">
        <v>34</v>
      </c>
      <c r="Z142" s="160"/>
      <c r="AA142" s="160"/>
      <c r="AB142" s="160"/>
      <c r="AC142" s="161"/>
    </row>
    <row r="143" spans="2:29" ht="15" customHeight="1" x14ac:dyDescent="0.15">
      <c r="B143" s="189"/>
      <c r="C143" s="28">
        <v>15</v>
      </c>
      <c r="D143" s="184" t="s">
        <v>33</v>
      </c>
      <c r="E143" s="184"/>
      <c r="F143" s="184"/>
      <c r="G143" s="184"/>
      <c r="H143" s="184"/>
      <c r="I143" s="184"/>
      <c r="J143" s="184"/>
      <c r="K143" s="184"/>
      <c r="L143" s="164" t="s">
        <v>91</v>
      </c>
      <c r="M143" s="164"/>
      <c r="N143" s="164"/>
      <c r="O143" s="164"/>
      <c r="P143" s="165">
        <v>9110</v>
      </c>
      <c r="Q143" s="165"/>
      <c r="R143" s="165"/>
      <c r="S143" s="218" t="str">
        <f t="shared" si="4"/>
        <v/>
      </c>
      <c r="T143" s="218"/>
      <c r="U143" s="167" t="str">
        <f t="shared" si="5"/>
        <v/>
      </c>
      <c r="V143" s="167"/>
      <c r="W143" s="167"/>
      <c r="X143" s="167"/>
      <c r="Y143" s="164" t="s">
        <v>96</v>
      </c>
      <c r="Z143" s="164" t="s">
        <v>41</v>
      </c>
      <c r="AA143" s="164"/>
      <c r="AB143" s="164"/>
      <c r="AC143" s="176"/>
    </row>
    <row r="144" spans="2:29" ht="15" customHeight="1" x14ac:dyDescent="0.15">
      <c r="B144" s="189"/>
      <c r="C144" s="24">
        <v>16</v>
      </c>
      <c r="D144" s="183" t="s">
        <v>17</v>
      </c>
      <c r="E144" s="183"/>
      <c r="F144" s="183"/>
      <c r="G144" s="183"/>
      <c r="H144" s="183"/>
      <c r="I144" s="183"/>
      <c r="J144" s="183"/>
      <c r="K144" s="183"/>
      <c r="L144" s="156" t="s">
        <v>99</v>
      </c>
      <c r="M144" s="156"/>
      <c r="N144" s="156"/>
      <c r="O144" s="156"/>
      <c r="P144" s="157">
        <v>13200</v>
      </c>
      <c r="Q144" s="157"/>
      <c r="R144" s="157"/>
      <c r="S144" s="219" t="str">
        <f t="shared" si="4"/>
        <v/>
      </c>
      <c r="T144" s="219"/>
      <c r="U144" s="159" t="str">
        <f t="shared" si="5"/>
        <v/>
      </c>
      <c r="V144" s="159"/>
      <c r="W144" s="159"/>
      <c r="X144" s="159"/>
      <c r="Y144" s="160" t="s">
        <v>25</v>
      </c>
      <c r="Z144" s="160"/>
      <c r="AA144" s="160"/>
      <c r="AB144" s="160"/>
      <c r="AC144" s="161"/>
    </row>
    <row r="145" spans="1:30" ht="15" customHeight="1" x14ac:dyDescent="0.15">
      <c r="B145" s="189"/>
      <c r="C145" s="28">
        <v>17</v>
      </c>
      <c r="D145" s="184" t="s">
        <v>19</v>
      </c>
      <c r="E145" s="184"/>
      <c r="F145" s="184"/>
      <c r="G145" s="184"/>
      <c r="H145" s="184"/>
      <c r="I145" s="184"/>
      <c r="J145" s="184"/>
      <c r="K145" s="184"/>
      <c r="L145" s="164" t="s">
        <v>93</v>
      </c>
      <c r="M145" s="164"/>
      <c r="N145" s="164"/>
      <c r="O145" s="164"/>
      <c r="P145" s="165">
        <v>19800</v>
      </c>
      <c r="Q145" s="165"/>
      <c r="R145" s="165"/>
      <c r="S145" s="218" t="str">
        <f t="shared" si="4"/>
        <v/>
      </c>
      <c r="T145" s="218"/>
      <c r="U145" s="167" t="str">
        <f t="shared" si="5"/>
        <v/>
      </c>
      <c r="V145" s="167"/>
      <c r="W145" s="167"/>
      <c r="X145" s="167"/>
      <c r="Y145" s="168" t="s">
        <v>25</v>
      </c>
      <c r="Z145" s="168"/>
      <c r="AA145" s="168"/>
      <c r="AB145" s="168"/>
      <c r="AC145" s="169"/>
    </row>
    <row r="146" spans="1:30" ht="15" customHeight="1" x14ac:dyDescent="0.15">
      <c r="B146" s="189"/>
      <c r="C146" s="24">
        <v>18</v>
      </c>
      <c r="D146" s="183" t="s">
        <v>20</v>
      </c>
      <c r="E146" s="183"/>
      <c r="F146" s="183"/>
      <c r="G146" s="183"/>
      <c r="H146" s="183"/>
      <c r="I146" s="183"/>
      <c r="J146" s="183"/>
      <c r="K146" s="183"/>
      <c r="L146" s="156" t="s">
        <v>40</v>
      </c>
      <c r="M146" s="156"/>
      <c r="N146" s="156"/>
      <c r="O146" s="156"/>
      <c r="P146" s="157">
        <v>5500</v>
      </c>
      <c r="Q146" s="157"/>
      <c r="R146" s="157"/>
      <c r="S146" s="219" t="str">
        <f t="shared" si="4"/>
        <v/>
      </c>
      <c r="T146" s="219"/>
      <c r="U146" s="159" t="str">
        <f t="shared" si="5"/>
        <v/>
      </c>
      <c r="V146" s="159"/>
      <c r="W146" s="159"/>
      <c r="X146" s="159"/>
      <c r="Y146" s="160" t="s">
        <v>25</v>
      </c>
      <c r="Z146" s="160"/>
      <c r="AA146" s="160"/>
      <c r="AB146" s="160"/>
      <c r="AC146" s="161"/>
    </row>
    <row r="147" spans="1:30" ht="15" customHeight="1" x14ac:dyDescent="0.15">
      <c r="B147" s="189"/>
      <c r="C147" s="28">
        <v>19</v>
      </c>
      <c r="D147" s="184" t="s">
        <v>31</v>
      </c>
      <c r="E147" s="184"/>
      <c r="F147" s="184"/>
      <c r="G147" s="184"/>
      <c r="H147" s="184"/>
      <c r="I147" s="184"/>
      <c r="J147" s="184"/>
      <c r="K147" s="184"/>
      <c r="L147" s="164" t="s">
        <v>100</v>
      </c>
      <c r="M147" s="164"/>
      <c r="N147" s="164"/>
      <c r="O147" s="164"/>
      <c r="P147" s="165">
        <v>8910</v>
      </c>
      <c r="Q147" s="165"/>
      <c r="R147" s="165"/>
      <c r="S147" s="218" t="str">
        <f t="shared" si="4"/>
        <v/>
      </c>
      <c r="T147" s="218"/>
      <c r="U147" s="167" t="str">
        <f t="shared" si="5"/>
        <v/>
      </c>
      <c r="V147" s="167"/>
      <c r="W147" s="167"/>
      <c r="X147" s="167"/>
      <c r="Y147" s="168" t="s">
        <v>23</v>
      </c>
      <c r="Z147" s="168"/>
      <c r="AA147" s="168"/>
      <c r="AB147" s="168"/>
      <c r="AC147" s="169"/>
    </row>
    <row r="148" spans="1:30" ht="15" customHeight="1" x14ac:dyDescent="0.15">
      <c r="B148" s="189"/>
      <c r="C148" s="24">
        <v>20</v>
      </c>
      <c r="D148" s="183" t="s">
        <v>35</v>
      </c>
      <c r="E148" s="183"/>
      <c r="F148" s="183"/>
      <c r="G148" s="183"/>
      <c r="H148" s="183"/>
      <c r="I148" s="183"/>
      <c r="J148" s="183"/>
      <c r="K148" s="183"/>
      <c r="L148" s="156" t="s">
        <v>101</v>
      </c>
      <c r="M148" s="156"/>
      <c r="N148" s="156"/>
      <c r="O148" s="156"/>
      <c r="P148" s="157">
        <v>60500</v>
      </c>
      <c r="Q148" s="157"/>
      <c r="R148" s="157"/>
      <c r="S148" s="219" t="str">
        <f t="shared" si="4"/>
        <v/>
      </c>
      <c r="T148" s="219"/>
      <c r="U148" s="159" t="str">
        <f t="shared" si="5"/>
        <v/>
      </c>
      <c r="V148" s="159"/>
      <c r="W148" s="159"/>
      <c r="X148" s="159"/>
      <c r="Y148" s="160" t="s">
        <v>26</v>
      </c>
      <c r="Z148" s="160"/>
      <c r="AA148" s="160"/>
      <c r="AB148" s="160"/>
      <c r="AC148" s="161"/>
    </row>
    <row r="149" spans="1:30" ht="15" customHeight="1" thickBot="1" x14ac:dyDescent="0.2">
      <c r="B149" s="190"/>
      <c r="C149" s="30">
        <v>21</v>
      </c>
      <c r="D149" s="251" t="s">
        <v>21</v>
      </c>
      <c r="E149" s="251"/>
      <c r="F149" s="251"/>
      <c r="G149" s="251"/>
      <c r="H149" s="251"/>
      <c r="I149" s="251"/>
      <c r="J149" s="251"/>
      <c r="K149" s="251"/>
      <c r="L149" s="240" t="s">
        <v>95</v>
      </c>
      <c r="M149" s="240"/>
      <c r="N149" s="240"/>
      <c r="O149" s="240"/>
      <c r="P149" s="192">
        <v>4400</v>
      </c>
      <c r="Q149" s="192"/>
      <c r="R149" s="192"/>
      <c r="S149" s="241" t="str">
        <f t="shared" si="4"/>
        <v/>
      </c>
      <c r="T149" s="241"/>
      <c r="U149" s="194" t="str">
        <f t="shared" si="5"/>
        <v/>
      </c>
      <c r="V149" s="194"/>
      <c r="W149" s="194"/>
      <c r="X149" s="194"/>
      <c r="Y149" s="247" t="s">
        <v>24</v>
      </c>
      <c r="Z149" s="247"/>
      <c r="AA149" s="247"/>
      <c r="AB149" s="247"/>
      <c r="AC149" s="248"/>
    </row>
    <row r="150" spans="1:30" ht="15" customHeight="1" thickTop="1" x14ac:dyDescent="0.15">
      <c r="B150" s="188" t="s">
        <v>102</v>
      </c>
      <c r="C150" s="23">
        <v>22</v>
      </c>
      <c r="D150" s="191" t="s">
        <v>37</v>
      </c>
      <c r="E150" s="191"/>
      <c r="F150" s="191"/>
      <c r="G150" s="191"/>
      <c r="H150" s="191"/>
      <c r="I150" s="191"/>
      <c r="J150" s="191"/>
      <c r="K150" s="191"/>
      <c r="L150" s="258" t="s">
        <v>103</v>
      </c>
      <c r="M150" s="258"/>
      <c r="N150" s="258"/>
      <c r="O150" s="258"/>
      <c r="P150" s="178">
        <v>14120</v>
      </c>
      <c r="Q150" s="178"/>
      <c r="R150" s="178"/>
      <c r="S150" s="239" t="str">
        <f t="shared" si="4"/>
        <v/>
      </c>
      <c r="T150" s="239"/>
      <c r="U150" s="180" t="str">
        <f t="shared" si="5"/>
        <v/>
      </c>
      <c r="V150" s="180"/>
      <c r="W150" s="180"/>
      <c r="X150" s="180"/>
      <c r="Y150" s="181" t="s">
        <v>27</v>
      </c>
      <c r="Z150" s="181"/>
      <c r="AA150" s="181"/>
      <c r="AB150" s="181"/>
      <c r="AC150" s="182"/>
    </row>
    <row r="151" spans="1:30" ht="15" customHeight="1" x14ac:dyDescent="0.15">
      <c r="B151" s="189"/>
      <c r="C151" s="28">
        <v>23</v>
      </c>
      <c r="D151" s="184" t="s">
        <v>22</v>
      </c>
      <c r="E151" s="184"/>
      <c r="F151" s="184"/>
      <c r="G151" s="184"/>
      <c r="H151" s="184"/>
      <c r="I151" s="184"/>
      <c r="J151" s="184"/>
      <c r="K151" s="184"/>
      <c r="L151" s="164" t="s">
        <v>39</v>
      </c>
      <c r="M151" s="164"/>
      <c r="N151" s="164"/>
      <c r="O151" s="164"/>
      <c r="P151" s="165">
        <v>2750</v>
      </c>
      <c r="Q151" s="165"/>
      <c r="R151" s="165"/>
      <c r="S151" s="218" t="str">
        <f t="shared" si="4"/>
        <v/>
      </c>
      <c r="T151" s="218"/>
      <c r="U151" s="167" t="str">
        <f t="shared" si="5"/>
        <v/>
      </c>
      <c r="V151" s="167"/>
      <c r="W151" s="167"/>
      <c r="X151" s="167"/>
      <c r="Y151" s="168" t="s">
        <v>28</v>
      </c>
      <c r="Z151" s="168"/>
      <c r="AA151" s="168"/>
      <c r="AB151" s="168"/>
      <c r="AC151" s="169"/>
    </row>
    <row r="152" spans="1:30" ht="15" customHeight="1" thickBot="1" x14ac:dyDescent="0.2">
      <c r="B152" s="190"/>
      <c r="C152" s="25">
        <v>24</v>
      </c>
      <c r="D152" s="257" t="s">
        <v>38</v>
      </c>
      <c r="E152" s="257"/>
      <c r="F152" s="257"/>
      <c r="G152" s="257"/>
      <c r="H152" s="257"/>
      <c r="I152" s="257"/>
      <c r="J152" s="257"/>
      <c r="K152" s="257"/>
      <c r="L152" s="259" t="s">
        <v>39</v>
      </c>
      <c r="M152" s="259"/>
      <c r="N152" s="259"/>
      <c r="O152" s="259"/>
      <c r="P152" s="260">
        <v>3790</v>
      </c>
      <c r="Q152" s="260"/>
      <c r="R152" s="260"/>
      <c r="S152" s="261" t="str">
        <f t="shared" si="4"/>
        <v/>
      </c>
      <c r="T152" s="261"/>
      <c r="U152" s="254" t="str">
        <f t="shared" si="5"/>
        <v/>
      </c>
      <c r="V152" s="254"/>
      <c r="W152" s="254"/>
      <c r="X152" s="254"/>
      <c r="Y152" s="255" t="s">
        <v>28</v>
      </c>
      <c r="Z152" s="255"/>
      <c r="AA152" s="255"/>
      <c r="AB152" s="255"/>
      <c r="AC152" s="256"/>
    </row>
    <row r="153" spans="1:30" ht="15" customHeight="1" thickTop="1" thickBot="1" x14ac:dyDescent="0.2">
      <c r="B153" s="195" t="s">
        <v>105</v>
      </c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7">
        <v>1430</v>
      </c>
      <c r="Q153" s="197"/>
      <c r="R153" s="197"/>
      <c r="S153" s="262" t="str">
        <f t="shared" si="4"/>
        <v/>
      </c>
      <c r="T153" s="262"/>
      <c r="U153" s="199" t="str">
        <f t="shared" si="5"/>
        <v/>
      </c>
      <c r="V153" s="199"/>
      <c r="W153" s="199"/>
      <c r="X153" s="199"/>
      <c r="Y153" s="196" t="s">
        <v>71</v>
      </c>
      <c r="Z153" s="196"/>
      <c r="AA153" s="196"/>
      <c r="AB153" s="196"/>
      <c r="AC153" s="252"/>
    </row>
    <row r="154" spans="1:30" ht="15" customHeight="1" x14ac:dyDescent="0.2">
      <c r="B154" s="263" t="s">
        <v>112</v>
      </c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6"/>
      <c r="P154" s="185" t="s">
        <v>72</v>
      </c>
      <c r="Q154" s="130"/>
      <c r="R154" s="130"/>
      <c r="S154" s="130"/>
      <c r="T154" s="186"/>
      <c r="U154" s="187" t="str">
        <f>IF(SUM(U129:X153)=0,"",SUM(U129:X153))</f>
        <v/>
      </c>
      <c r="V154" s="187"/>
      <c r="W154" s="187"/>
      <c r="X154" s="187"/>
      <c r="Y154" s="11" t="s">
        <v>61</v>
      </c>
      <c r="Z154" s="12"/>
      <c r="AA154" s="10"/>
      <c r="AB154" s="10"/>
      <c r="AC154" s="10"/>
    </row>
    <row r="155" spans="1:30" ht="15" customHeight="1" thickBot="1" x14ac:dyDescent="0.2">
      <c r="A155" s="35"/>
      <c r="B155" s="267" t="s">
        <v>113</v>
      </c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9"/>
      <c r="P155" s="204" t="s">
        <v>73</v>
      </c>
      <c r="Q155" s="205"/>
      <c r="R155" s="205"/>
      <c r="S155" s="205"/>
      <c r="T155" s="206"/>
      <c r="U155" s="207" t="str">
        <f>IF(U154="","",ROUNDDOWN(U154/11,0))</f>
        <v/>
      </c>
      <c r="V155" s="207"/>
      <c r="W155" s="207"/>
      <c r="X155" s="207"/>
      <c r="Y155" s="13" t="s">
        <v>61</v>
      </c>
      <c r="Z155" s="14"/>
    </row>
    <row r="156" spans="1:30" x14ac:dyDescent="0.15">
      <c r="A156" s="35"/>
      <c r="B156" s="56" t="s">
        <v>118</v>
      </c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8"/>
      <c r="Q156" s="62" t="s">
        <v>129</v>
      </c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</row>
    <row r="157" spans="1:30" x14ac:dyDescent="0.15">
      <c r="A157" s="35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</row>
    <row r="158" spans="1:30" x14ac:dyDescent="0.15">
      <c r="A158" s="35"/>
      <c r="B158" s="59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</row>
    <row r="159" spans="1:30" x14ac:dyDescent="0.15">
      <c r="A159" s="35"/>
      <c r="B159" s="265" t="s">
        <v>104</v>
      </c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</row>
  </sheetData>
  <sheetProtection sheet="1" formatCells="0" selectLockedCells="1"/>
  <mergeCells count="619">
    <mergeCell ref="B159:O159"/>
    <mergeCell ref="B154:O154"/>
    <mergeCell ref="P154:T154"/>
    <mergeCell ref="U154:X154"/>
    <mergeCell ref="P155:T155"/>
    <mergeCell ref="U155:X155"/>
    <mergeCell ref="B155:O155"/>
    <mergeCell ref="U152:X152"/>
    <mergeCell ref="Y152:AC152"/>
    <mergeCell ref="B153:O153"/>
    <mergeCell ref="P153:R153"/>
    <mergeCell ref="S153:T153"/>
    <mergeCell ref="U153:X153"/>
    <mergeCell ref="Y153:AC153"/>
    <mergeCell ref="Y150:AC150"/>
    <mergeCell ref="D151:K151"/>
    <mergeCell ref="L151:O151"/>
    <mergeCell ref="P151:R151"/>
    <mergeCell ref="S151:T151"/>
    <mergeCell ref="U151:X151"/>
    <mergeCell ref="Y151:AC151"/>
    <mergeCell ref="B150:B152"/>
    <mergeCell ref="D150:K150"/>
    <mergeCell ref="L150:O150"/>
    <mergeCell ref="P150:R150"/>
    <mergeCell ref="S150:T150"/>
    <mergeCell ref="U150:X150"/>
    <mergeCell ref="D152:K152"/>
    <mergeCell ref="L152:O152"/>
    <mergeCell ref="P152:R152"/>
    <mergeCell ref="S152:T152"/>
    <mergeCell ref="D149:K149"/>
    <mergeCell ref="L149:O149"/>
    <mergeCell ref="P149:R149"/>
    <mergeCell ref="S149:T149"/>
    <mergeCell ref="U149:X149"/>
    <mergeCell ref="Y149:AC149"/>
    <mergeCell ref="D148:K148"/>
    <mergeCell ref="L148:O148"/>
    <mergeCell ref="P148:R148"/>
    <mergeCell ref="S148:T148"/>
    <mergeCell ref="U148:X148"/>
    <mergeCell ref="Y148:AC148"/>
    <mergeCell ref="D147:K147"/>
    <mergeCell ref="L147:O147"/>
    <mergeCell ref="P147:R147"/>
    <mergeCell ref="S147:T147"/>
    <mergeCell ref="U147:X147"/>
    <mergeCell ref="Y147:AC147"/>
    <mergeCell ref="D146:K146"/>
    <mergeCell ref="L146:O146"/>
    <mergeCell ref="P146:R146"/>
    <mergeCell ref="S146:T146"/>
    <mergeCell ref="U146:X146"/>
    <mergeCell ref="Y146:AC146"/>
    <mergeCell ref="S145:T145"/>
    <mergeCell ref="Y145:AC145"/>
    <mergeCell ref="D143:K143"/>
    <mergeCell ref="L143:O143"/>
    <mergeCell ref="D144:K144"/>
    <mergeCell ref="L144:O144"/>
    <mergeCell ref="P144:R144"/>
    <mergeCell ref="S144:T144"/>
    <mergeCell ref="U145:X145"/>
    <mergeCell ref="P143:R143"/>
    <mergeCell ref="S143:T143"/>
    <mergeCell ref="U143:X143"/>
    <mergeCell ref="Y143:AC143"/>
    <mergeCell ref="U144:X144"/>
    <mergeCell ref="K121:AC121"/>
    <mergeCell ref="L128:O128"/>
    <mergeCell ref="B129:B137"/>
    <mergeCell ref="D129:K129"/>
    <mergeCell ref="D130:K130"/>
    <mergeCell ref="D131:K131"/>
    <mergeCell ref="D132:K132"/>
    <mergeCell ref="D133:K133"/>
    <mergeCell ref="D134:K134"/>
    <mergeCell ref="D135:K135"/>
    <mergeCell ref="D136:K136"/>
    <mergeCell ref="D137:K137"/>
    <mergeCell ref="L136:O136"/>
    <mergeCell ref="P136:R136"/>
    <mergeCell ref="S136:T136"/>
    <mergeCell ref="U136:X136"/>
    <mergeCell ref="Y136:AC136"/>
    <mergeCell ref="L135:O135"/>
    <mergeCell ref="P135:R135"/>
    <mergeCell ref="S135:T135"/>
    <mergeCell ref="Y137:AC137"/>
    <mergeCell ref="Y135:AC135"/>
    <mergeCell ref="U134:X134"/>
    <mergeCell ref="Y134:AC134"/>
    <mergeCell ref="U102:X102"/>
    <mergeCell ref="P101:T101"/>
    <mergeCell ref="U101:X101"/>
    <mergeCell ref="P102:T102"/>
    <mergeCell ref="U99:X99"/>
    <mergeCell ref="Y99:AC99"/>
    <mergeCell ref="B100:O100"/>
    <mergeCell ref="P100:R100"/>
    <mergeCell ref="S100:T100"/>
    <mergeCell ref="U100:X100"/>
    <mergeCell ref="Y100:AC100"/>
    <mergeCell ref="B101:D101"/>
    <mergeCell ref="B102:N103"/>
    <mergeCell ref="Y97:AC97"/>
    <mergeCell ref="D98:K98"/>
    <mergeCell ref="L98:O98"/>
    <mergeCell ref="P98:R98"/>
    <mergeCell ref="S98:T98"/>
    <mergeCell ref="U98:X98"/>
    <mergeCell ref="Y98:AC98"/>
    <mergeCell ref="B97:B99"/>
    <mergeCell ref="D97:K97"/>
    <mergeCell ref="L97:O97"/>
    <mergeCell ref="P97:R97"/>
    <mergeCell ref="S97:T97"/>
    <mergeCell ref="U97:X97"/>
    <mergeCell ref="D99:K99"/>
    <mergeCell ref="L99:O99"/>
    <mergeCell ref="P99:R99"/>
    <mergeCell ref="S99:T99"/>
    <mergeCell ref="D96:K96"/>
    <mergeCell ref="L96:O96"/>
    <mergeCell ref="P96:R96"/>
    <mergeCell ref="S96:T96"/>
    <mergeCell ref="U96:X96"/>
    <mergeCell ref="Y96:AC96"/>
    <mergeCell ref="D95:K95"/>
    <mergeCell ref="L95:O95"/>
    <mergeCell ref="P95:R95"/>
    <mergeCell ref="S95:T95"/>
    <mergeCell ref="U95:X95"/>
    <mergeCell ref="Y95:AC95"/>
    <mergeCell ref="D94:K94"/>
    <mergeCell ref="L94:O94"/>
    <mergeCell ref="P94:R94"/>
    <mergeCell ref="S94:T94"/>
    <mergeCell ref="U94:X94"/>
    <mergeCell ref="Y94:AC94"/>
    <mergeCell ref="D93:K93"/>
    <mergeCell ref="L93:O93"/>
    <mergeCell ref="P93:R93"/>
    <mergeCell ref="S93:T93"/>
    <mergeCell ref="U93:X93"/>
    <mergeCell ref="Y93:AC93"/>
    <mergeCell ref="D92:K92"/>
    <mergeCell ref="L92:O92"/>
    <mergeCell ref="P92:R92"/>
    <mergeCell ref="S92:T92"/>
    <mergeCell ref="Y92:AC92"/>
    <mergeCell ref="U92:X92"/>
    <mergeCell ref="S88:T88"/>
    <mergeCell ref="U88:X88"/>
    <mergeCell ref="Y88:AC88"/>
    <mergeCell ref="D88:K88"/>
    <mergeCell ref="L91:O91"/>
    <mergeCell ref="P91:R91"/>
    <mergeCell ref="S91:T91"/>
    <mergeCell ref="Y91:AC91"/>
    <mergeCell ref="D87:K87"/>
    <mergeCell ref="L86:O86"/>
    <mergeCell ref="P86:R86"/>
    <mergeCell ref="S86:T86"/>
    <mergeCell ref="U86:X86"/>
    <mergeCell ref="Y86:AC86"/>
    <mergeCell ref="L85:O85"/>
    <mergeCell ref="P85:R85"/>
    <mergeCell ref="S85:T85"/>
    <mergeCell ref="U85:X85"/>
    <mergeCell ref="L87:O87"/>
    <mergeCell ref="P87:R87"/>
    <mergeCell ref="S87:T87"/>
    <mergeCell ref="U87:X87"/>
    <mergeCell ref="Y87:AC87"/>
    <mergeCell ref="Y85:AC85"/>
    <mergeCell ref="B71:G72"/>
    <mergeCell ref="H71:AC71"/>
    <mergeCell ref="H72:AC72"/>
    <mergeCell ref="H69:J69"/>
    <mergeCell ref="W73:Y73"/>
    <mergeCell ref="B75:K75"/>
    <mergeCell ref="B76:B84"/>
    <mergeCell ref="D76:K76"/>
    <mergeCell ref="D77:K77"/>
    <mergeCell ref="D78:K78"/>
    <mergeCell ref="D79:K79"/>
    <mergeCell ref="D80:K80"/>
    <mergeCell ref="D81:K81"/>
    <mergeCell ref="L84:O84"/>
    <mergeCell ref="P84:R84"/>
    <mergeCell ref="S84:T84"/>
    <mergeCell ref="U84:X84"/>
    <mergeCell ref="Y84:AC84"/>
    <mergeCell ref="D84:K84"/>
    <mergeCell ref="L83:O83"/>
    <mergeCell ref="P83:R83"/>
    <mergeCell ref="S83:T83"/>
    <mergeCell ref="U83:X83"/>
    <mergeCell ref="Y83:AC83"/>
    <mergeCell ref="Y47:AC47"/>
    <mergeCell ref="S45:T45"/>
    <mergeCell ref="U45:X45"/>
    <mergeCell ref="Y45:AC45"/>
    <mergeCell ref="S46:T46"/>
    <mergeCell ref="U46:X46"/>
    <mergeCell ref="Y46:AC46"/>
    <mergeCell ref="B44:B46"/>
    <mergeCell ref="D44:K44"/>
    <mergeCell ref="D45:K45"/>
    <mergeCell ref="D46:K46"/>
    <mergeCell ref="L44:O44"/>
    <mergeCell ref="L45:O45"/>
    <mergeCell ref="L46:O46"/>
    <mergeCell ref="P44:R44"/>
    <mergeCell ref="P45:R45"/>
    <mergeCell ref="P46:R46"/>
    <mergeCell ref="Y44:AC44"/>
    <mergeCell ref="S38:T38"/>
    <mergeCell ref="U38:X38"/>
    <mergeCell ref="Y38:AC38"/>
    <mergeCell ref="S39:T39"/>
    <mergeCell ref="U39:X39"/>
    <mergeCell ref="Y39:AC39"/>
    <mergeCell ref="S40:T40"/>
    <mergeCell ref="S41:T41"/>
    <mergeCell ref="U41:X41"/>
    <mergeCell ref="Y41:AC41"/>
    <mergeCell ref="S42:T42"/>
    <mergeCell ref="U42:X42"/>
    <mergeCell ref="Y42:AC42"/>
    <mergeCell ref="U40:X40"/>
    <mergeCell ref="Y40:AC40"/>
    <mergeCell ref="Y43:AC43"/>
    <mergeCell ref="D43:K43"/>
    <mergeCell ref="L37:O37"/>
    <mergeCell ref="L38:O38"/>
    <mergeCell ref="L39:O39"/>
    <mergeCell ref="L40:O40"/>
    <mergeCell ref="L41:O41"/>
    <mergeCell ref="L42:O42"/>
    <mergeCell ref="L43:O43"/>
    <mergeCell ref="D37:K37"/>
    <mergeCell ref="D38:K38"/>
    <mergeCell ref="D39:K39"/>
    <mergeCell ref="D40:K40"/>
    <mergeCell ref="D41:K41"/>
    <mergeCell ref="D42:K42"/>
    <mergeCell ref="P37:R37"/>
    <mergeCell ref="S37:T37"/>
    <mergeCell ref="U37:X37"/>
    <mergeCell ref="Y37:AC37"/>
    <mergeCell ref="P38:R38"/>
    <mergeCell ref="P39:R39"/>
    <mergeCell ref="P40:R40"/>
    <mergeCell ref="H18:AC18"/>
    <mergeCell ref="H19:AC19"/>
    <mergeCell ref="D20:E20"/>
    <mergeCell ref="M20:N20"/>
    <mergeCell ref="L31:O31"/>
    <mergeCell ref="P31:R31"/>
    <mergeCell ref="S31:T31"/>
    <mergeCell ref="U31:X31"/>
    <mergeCell ref="Y31:AC31"/>
    <mergeCell ref="D31:K31"/>
    <mergeCell ref="L30:O30"/>
    <mergeCell ref="P30:R30"/>
    <mergeCell ref="S30:T30"/>
    <mergeCell ref="U30:X30"/>
    <mergeCell ref="B22:K22"/>
    <mergeCell ref="B23:B31"/>
    <mergeCell ref="D23:K23"/>
    <mergeCell ref="D24:K24"/>
    <mergeCell ref="D25:K25"/>
    <mergeCell ref="D26:K26"/>
    <mergeCell ref="D27:K27"/>
    <mergeCell ref="D28:K28"/>
    <mergeCell ref="D29:K29"/>
    <mergeCell ref="B138:B149"/>
    <mergeCell ref="D138:K138"/>
    <mergeCell ref="D139:K139"/>
    <mergeCell ref="L142:O142"/>
    <mergeCell ref="P142:R142"/>
    <mergeCell ref="S142:T142"/>
    <mergeCell ref="U142:X142"/>
    <mergeCell ref="D145:K145"/>
    <mergeCell ref="L145:O145"/>
    <mergeCell ref="P145:R145"/>
    <mergeCell ref="L140:O140"/>
    <mergeCell ref="P140:R140"/>
    <mergeCell ref="S140:T140"/>
    <mergeCell ref="U140:X140"/>
    <mergeCell ref="L137:O137"/>
    <mergeCell ref="P137:R137"/>
    <mergeCell ref="S137:T137"/>
    <mergeCell ref="U137:X137"/>
    <mergeCell ref="U135:X135"/>
    <mergeCell ref="L134:O134"/>
    <mergeCell ref="P134:R134"/>
    <mergeCell ref="S134:T134"/>
    <mergeCell ref="Y142:AC142"/>
    <mergeCell ref="D142:K142"/>
    <mergeCell ref="L141:O141"/>
    <mergeCell ref="P141:R141"/>
    <mergeCell ref="S141:T141"/>
    <mergeCell ref="U141:X141"/>
    <mergeCell ref="Y141:AC141"/>
    <mergeCell ref="D141:K141"/>
    <mergeCell ref="Y144:AC144"/>
    <mergeCell ref="Y140:AC140"/>
    <mergeCell ref="D140:K140"/>
    <mergeCell ref="L139:O139"/>
    <mergeCell ref="P139:R139"/>
    <mergeCell ref="S139:T139"/>
    <mergeCell ref="U139:X139"/>
    <mergeCell ref="Y139:AC139"/>
    <mergeCell ref="L138:O138"/>
    <mergeCell ref="P138:R138"/>
    <mergeCell ref="S138:T138"/>
    <mergeCell ref="U138:X138"/>
    <mergeCell ref="Y138:AC138"/>
    <mergeCell ref="L133:O133"/>
    <mergeCell ref="P133:R133"/>
    <mergeCell ref="S133:T133"/>
    <mergeCell ref="U133:X133"/>
    <mergeCell ref="Y133:AC133"/>
    <mergeCell ref="L132:O132"/>
    <mergeCell ref="P132:R132"/>
    <mergeCell ref="S132:T132"/>
    <mergeCell ref="U132:X132"/>
    <mergeCell ref="Y132:AC132"/>
    <mergeCell ref="L131:O131"/>
    <mergeCell ref="P131:R131"/>
    <mergeCell ref="S131:T131"/>
    <mergeCell ref="U131:X131"/>
    <mergeCell ref="Y131:AC131"/>
    <mergeCell ref="L130:O130"/>
    <mergeCell ref="P130:R130"/>
    <mergeCell ref="S130:T130"/>
    <mergeCell ref="U130:X130"/>
    <mergeCell ref="Y130:AC130"/>
    <mergeCell ref="L129:O129"/>
    <mergeCell ref="P129:R129"/>
    <mergeCell ref="S129:T129"/>
    <mergeCell ref="Y129:AC129"/>
    <mergeCell ref="U129:X129"/>
    <mergeCell ref="P128:R128"/>
    <mergeCell ref="S128:T128"/>
    <mergeCell ref="Y128:AC128"/>
    <mergeCell ref="B128:K128"/>
    <mergeCell ref="O126:Q126"/>
    <mergeCell ref="W126:Y126"/>
    <mergeCell ref="U114:V114"/>
    <mergeCell ref="B117:H118"/>
    <mergeCell ref="I117:N118"/>
    <mergeCell ref="O117:P118"/>
    <mergeCell ref="R116:AC118"/>
    <mergeCell ref="U128:X128"/>
    <mergeCell ref="B120:C123"/>
    <mergeCell ref="D120:D122"/>
    <mergeCell ref="E120:G122"/>
    <mergeCell ref="H120:J120"/>
    <mergeCell ref="K120:AC120"/>
    <mergeCell ref="B126:C126"/>
    <mergeCell ref="D126:E126"/>
    <mergeCell ref="M126:N126"/>
    <mergeCell ref="B124:G125"/>
    <mergeCell ref="H124:AC124"/>
    <mergeCell ref="H125:AC125"/>
    <mergeCell ref="E123:G123"/>
    <mergeCell ref="H123:J123"/>
    <mergeCell ref="K123:AC123"/>
    <mergeCell ref="H122:J122"/>
    <mergeCell ref="H121:J121"/>
    <mergeCell ref="B107:AC109"/>
    <mergeCell ref="U112:V113"/>
    <mergeCell ref="W112:X113"/>
    <mergeCell ref="Y112:AB113"/>
    <mergeCell ref="D113:Q113"/>
    <mergeCell ref="B85:B96"/>
    <mergeCell ref="D85:K85"/>
    <mergeCell ref="D86:K86"/>
    <mergeCell ref="P90:R90"/>
    <mergeCell ref="S90:T90"/>
    <mergeCell ref="U90:X90"/>
    <mergeCell ref="Y90:AC90"/>
    <mergeCell ref="U91:X91"/>
    <mergeCell ref="D90:K90"/>
    <mergeCell ref="L90:O90"/>
    <mergeCell ref="D91:K91"/>
    <mergeCell ref="L89:O89"/>
    <mergeCell ref="P89:R89"/>
    <mergeCell ref="S89:T89"/>
    <mergeCell ref="U89:X89"/>
    <mergeCell ref="Y89:AC89"/>
    <mergeCell ref="D89:K89"/>
    <mergeCell ref="L88:O88"/>
    <mergeCell ref="P88:R88"/>
    <mergeCell ref="D83:K83"/>
    <mergeCell ref="L82:O82"/>
    <mergeCell ref="P82:R82"/>
    <mergeCell ref="L80:O80"/>
    <mergeCell ref="P80:R80"/>
    <mergeCell ref="S80:T80"/>
    <mergeCell ref="U80:X80"/>
    <mergeCell ref="Y80:AC80"/>
    <mergeCell ref="L79:O79"/>
    <mergeCell ref="P79:R79"/>
    <mergeCell ref="S79:T79"/>
    <mergeCell ref="U79:X79"/>
    <mergeCell ref="Y79:AC79"/>
    <mergeCell ref="S82:T82"/>
    <mergeCell ref="U82:X82"/>
    <mergeCell ref="Y82:AC82"/>
    <mergeCell ref="D82:K82"/>
    <mergeCell ref="L81:O81"/>
    <mergeCell ref="P81:R81"/>
    <mergeCell ref="S81:T81"/>
    <mergeCell ref="U81:X81"/>
    <mergeCell ref="Y81:AC81"/>
    <mergeCell ref="Y76:AC76"/>
    <mergeCell ref="L75:O75"/>
    <mergeCell ref="P75:R75"/>
    <mergeCell ref="S75:T75"/>
    <mergeCell ref="U75:X75"/>
    <mergeCell ref="Y75:AC75"/>
    <mergeCell ref="L78:O78"/>
    <mergeCell ref="P78:R78"/>
    <mergeCell ref="S78:T78"/>
    <mergeCell ref="U78:X78"/>
    <mergeCell ref="Y78:AC78"/>
    <mergeCell ref="L77:O77"/>
    <mergeCell ref="P77:R77"/>
    <mergeCell ref="S77:T77"/>
    <mergeCell ref="U77:X77"/>
    <mergeCell ref="Y77:AC77"/>
    <mergeCell ref="P76:R76"/>
    <mergeCell ref="S76:T76"/>
    <mergeCell ref="U76:X76"/>
    <mergeCell ref="U61:V61"/>
    <mergeCell ref="B64:H65"/>
    <mergeCell ref="I64:N65"/>
    <mergeCell ref="O64:P65"/>
    <mergeCell ref="H67:J67"/>
    <mergeCell ref="K67:AC67"/>
    <mergeCell ref="P49:T49"/>
    <mergeCell ref="U49:X49"/>
    <mergeCell ref="B54:AC56"/>
    <mergeCell ref="U59:V60"/>
    <mergeCell ref="W59:X60"/>
    <mergeCell ref="Y59:AB60"/>
    <mergeCell ref="D60:Q60"/>
    <mergeCell ref="B50:O52"/>
    <mergeCell ref="B67:C70"/>
    <mergeCell ref="D67:D69"/>
    <mergeCell ref="E67:G69"/>
    <mergeCell ref="H68:J68"/>
    <mergeCell ref="K68:AC68"/>
    <mergeCell ref="E70:G70"/>
    <mergeCell ref="H70:J70"/>
    <mergeCell ref="K70:AC70"/>
    <mergeCell ref="P48:T48"/>
    <mergeCell ref="U48:X48"/>
    <mergeCell ref="B32:B43"/>
    <mergeCell ref="D32:K32"/>
    <mergeCell ref="D33:K33"/>
    <mergeCell ref="L36:O36"/>
    <mergeCell ref="P36:R36"/>
    <mergeCell ref="S36:T36"/>
    <mergeCell ref="U36:X36"/>
    <mergeCell ref="L33:O33"/>
    <mergeCell ref="P33:R33"/>
    <mergeCell ref="S33:T33"/>
    <mergeCell ref="U33:X33"/>
    <mergeCell ref="P41:R41"/>
    <mergeCell ref="P42:R42"/>
    <mergeCell ref="P43:R43"/>
    <mergeCell ref="S43:T43"/>
    <mergeCell ref="U43:X43"/>
    <mergeCell ref="S44:T44"/>
    <mergeCell ref="U44:X44"/>
    <mergeCell ref="B47:O47"/>
    <mergeCell ref="P47:R47"/>
    <mergeCell ref="S47:T47"/>
    <mergeCell ref="U47:X47"/>
    <mergeCell ref="Y36:AC36"/>
    <mergeCell ref="D36:K36"/>
    <mergeCell ref="L35:O35"/>
    <mergeCell ref="P35:R35"/>
    <mergeCell ref="S35:T35"/>
    <mergeCell ref="U35:X35"/>
    <mergeCell ref="Y35:AC35"/>
    <mergeCell ref="D35:K35"/>
    <mergeCell ref="L34:O34"/>
    <mergeCell ref="P34:R34"/>
    <mergeCell ref="S34:T34"/>
    <mergeCell ref="U34:X34"/>
    <mergeCell ref="Y34:AC34"/>
    <mergeCell ref="D34:K34"/>
    <mergeCell ref="Y33:AC33"/>
    <mergeCell ref="L32:O32"/>
    <mergeCell ref="P32:R32"/>
    <mergeCell ref="S32:T32"/>
    <mergeCell ref="U32:X32"/>
    <mergeCell ref="Y32:AC32"/>
    <mergeCell ref="Y30:AC30"/>
    <mergeCell ref="D30:K30"/>
    <mergeCell ref="L29:O29"/>
    <mergeCell ref="P29:R29"/>
    <mergeCell ref="S29:T29"/>
    <mergeCell ref="U29:X29"/>
    <mergeCell ref="Y29:AC29"/>
    <mergeCell ref="L28:O28"/>
    <mergeCell ref="P28:R28"/>
    <mergeCell ref="S28:T28"/>
    <mergeCell ref="U28:X28"/>
    <mergeCell ref="Y28:AC28"/>
    <mergeCell ref="L27:O27"/>
    <mergeCell ref="P27:R27"/>
    <mergeCell ref="S27:T27"/>
    <mergeCell ref="U27:X27"/>
    <mergeCell ref="Y27:AC27"/>
    <mergeCell ref="L26:O26"/>
    <mergeCell ref="P26:R26"/>
    <mergeCell ref="S26:T26"/>
    <mergeCell ref="U26:X26"/>
    <mergeCell ref="Y26:AC26"/>
    <mergeCell ref="Y22:AC22"/>
    <mergeCell ref="L25:O25"/>
    <mergeCell ref="P25:R25"/>
    <mergeCell ref="S25:T25"/>
    <mergeCell ref="U25:X25"/>
    <mergeCell ref="Y25:AC25"/>
    <mergeCell ref="L24:O24"/>
    <mergeCell ref="P24:R24"/>
    <mergeCell ref="S24:T24"/>
    <mergeCell ref="U24:X24"/>
    <mergeCell ref="Y24:AC24"/>
    <mergeCell ref="L23:O23"/>
    <mergeCell ref="P23:R23"/>
    <mergeCell ref="S23:T23"/>
    <mergeCell ref="U23:X23"/>
    <mergeCell ref="Y23:AC23"/>
    <mergeCell ref="L22:O22"/>
    <mergeCell ref="P22:R22"/>
    <mergeCell ref="S22:T22"/>
    <mergeCell ref="B1:Q2"/>
    <mergeCell ref="W1:AB1"/>
    <mergeCell ref="B5:C5"/>
    <mergeCell ref="D5:H5"/>
    <mergeCell ref="I5:J5"/>
    <mergeCell ref="K5:Q5"/>
    <mergeCell ref="O20:Q20"/>
    <mergeCell ref="B20:C20"/>
    <mergeCell ref="W20:Y20"/>
    <mergeCell ref="H17:J17"/>
    <mergeCell ref="U12:AC12"/>
    <mergeCell ref="U8:V8"/>
    <mergeCell ref="B9:Q9"/>
    <mergeCell ref="S10:T10"/>
    <mergeCell ref="U10:AC10"/>
    <mergeCell ref="B11:H12"/>
    <mergeCell ref="I11:N12"/>
    <mergeCell ref="O11:P12"/>
    <mergeCell ref="S11:T11"/>
    <mergeCell ref="U11:AC11"/>
    <mergeCell ref="S12:T12"/>
    <mergeCell ref="L16:M16"/>
    <mergeCell ref="O16:P16"/>
    <mergeCell ref="B18:G19"/>
    <mergeCell ref="O73:Q73"/>
    <mergeCell ref="L76:O76"/>
    <mergeCell ref="R16:S16"/>
    <mergeCell ref="B6:C6"/>
    <mergeCell ref="D6:Q6"/>
    <mergeCell ref="U6:V7"/>
    <mergeCell ref="W6:X7"/>
    <mergeCell ref="Y6:AB7"/>
    <mergeCell ref="B7:C7"/>
    <mergeCell ref="D7:Q7"/>
    <mergeCell ref="U16:V16"/>
    <mergeCell ref="X16:Y16"/>
    <mergeCell ref="AA16:AB16"/>
    <mergeCell ref="B14:C17"/>
    <mergeCell ref="E17:G17"/>
    <mergeCell ref="E14:G16"/>
    <mergeCell ref="H14:J14"/>
    <mergeCell ref="D14:D16"/>
    <mergeCell ref="K17:AC17"/>
    <mergeCell ref="H15:J15"/>
    <mergeCell ref="H16:J16"/>
    <mergeCell ref="K14:AC14"/>
    <mergeCell ref="K15:AC15"/>
    <mergeCell ref="U22:X22"/>
    <mergeCell ref="B3:M3"/>
    <mergeCell ref="N3:V3"/>
    <mergeCell ref="S20:T20"/>
    <mergeCell ref="S73:T73"/>
    <mergeCell ref="S126:T126"/>
    <mergeCell ref="B104:O106"/>
    <mergeCell ref="Q103:AC106"/>
    <mergeCell ref="B156:O158"/>
    <mergeCell ref="Q156:AD159"/>
    <mergeCell ref="L69:M69"/>
    <mergeCell ref="O69:P69"/>
    <mergeCell ref="R69:S69"/>
    <mergeCell ref="U69:V69"/>
    <mergeCell ref="X69:Y69"/>
    <mergeCell ref="AA69:AB69"/>
    <mergeCell ref="L122:M122"/>
    <mergeCell ref="O122:P122"/>
    <mergeCell ref="R122:S122"/>
    <mergeCell ref="U122:V122"/>
    <mergeCell ref="X122:Y122"/>
    <mergeCell ref="AA122:AB122"/>
    <mergeCell ref="B73:C73"/>
    <mergeCell ref="D73:E73"/>
    <mergeCell ref="M73:N73"/>
  </mergeCells>
  <phoneticPr fontId="2"/>
  <dataValidations count="3">
    <dataValidation imeMode="hiragana" allowBlank="1" showInputMessage="1" showErrorMessage="1" sqref="D113 B9:Q9 D6:Q7 D60 U11:AC12 K14:AC15 K17:AC17 H18:AC19" xr:uid="{66CB5776-AB29-4768-818B-120D4E9115C2}"/>
    <dataValidation imeMode="off" allowBlank="1" showInputMessage="1" showErrorMessage="1" sqref="AA114 Y112:AB113 I117:N118 W8 Y8 AA8 Y6:AB7 D5:H5 I11:N12 U10:AC10 K5:Q5 F20 H20 J20 W61 Y61 AA61 Y59:AB60 I64:N65 F73 H73 J73 W114 Y114 S23:T47 F126 H126 J126" xr:uid="{1F0F22EA-F165-40C5-A143-5F6856882C9B}"/>
    <dataValidation type="list" allowBlank="1" showInputMessage="1" showErrorMessage="1" sqref="Z122 U20 Z73 K71 K69 O71 S71 V71 Z71 AB20 T122 Q16 K16 N16 W16 R20 D120:D125 Z20 Z16 T16 N69 W69 AB126 D14:D19 AB73 D67:D72 U73 R73 Z126 K124 Z69 O124 S124 V124 Z124 T69 Q69 Q122 K122 N122 W122 U126 R126" xr:uid="{D6EE3D11-AE15-4F80-9B39-69B66259C963}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rowBreaks count="2" manualBreakCount="2">
    <brk id="53" max="16383" man="1"/>
    <brk id="106" max="16383" man="1"/>
  </rowBreaks>
  <ignoredErrors>
    <ignoredError sqref="K122 K6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依頼書（骨材）</vt:lpstr>
      <vt:lpstr>'依頼書（骨材）'!Print_Area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2022-12-20T09:29:31Z</dcterms:created>
  <dcterms:modified xsi:type="dcterms:W3CDTF">2024-02-20T04:34:16Z</dcterms:modified>
</cp:coreProperties>
</file>